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Документы\тесты\неопубликованные\СПСП\"/>
    </mc:Choice>
  </mc:AlternateContent>
  <xr:revisionPtr revIDLastSave="0" documentId="13_ncr:1_{995A6341-1F5A-42B2-B98A-BCC00084BDC5}" xr6:coauthVersionLast="36" xr6:coauthVersionMax="36" xr10:uidLastSave="{00000000-0000-0000-0000-000000000000}"/>
  <bookViews>
    <workbookView xWindow="0" yWindow="0" windowWidth="28485" windowHeight="10920" firstSheet="1" activeTab="1" xr2:uid="{948E1CC8-9732-4DEC-B9FF-37DE7E2029C6}"/>
  </bookViews>
  <sheets>
    <sheet name="Лист1" sheetId="1" state="hidden" r:id="rId1"/>
    <sheet name="Ответы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4" l="1"/>
  <c r="Y6" i="4"/>
  <c r="X6" i="4"/>
  <c r="W6" i="4"/>
  <c r="V6" i="4"/>
  <c r="U6" i="4"/>
  <c r="T6" i="4"/>
  <c r="S6" i="4"/>
  <c r="R6" i="4"/>
  <c r="Q6" i="4"/>
  <c r="Z5" i="4"/>
  <c r="Y5" i="4"/>
  <c r="X5" i="4"/>
  <c r="W5" i="4"/>
  <c r="V5" i="4"/>
  <c r="U5" i="4"/>
  <c r="T5" i="4"/>
  <c r="S5" i="4"/>
  <c r="R5" i="4"/>
  <c r="Q5" i="4"/>
  <c r="Z4" i="4"/>
  <c r="Y4" i="4"/>
  <c r="X4" i="4"/>
  <c r="W4" i="4"/>
  <c r="V4" i="4"/>
  <c r="U4" i="4"/>
  <c r="T4" i="4"/>
  <c r="S4" i="4"/>
  <c r="R4" i="4"/>
  <c r="Q4" i="4"/>
  <c r="Z3" i="4"/>
  <c r="Y3" i="4"/>
  <c r="X3" i="4"/>
  <c r="W3" i="4"/>
  <c r="V3" i="4"/>
  <c r="U3" i="4"/>
  <c r="T3" i="4"/>
  <c r="S3" i="4"/>
  <c r="R3" i="4"/>
  <c r="Q3" i="4"/>
  <c r="AD5" i="4" l="1"/>
  <c r="E22" i="4" s="1"/>
  <c r="AD4" i="4"/>
  <c r="E21" i="4" s="1"/>
  <c r="AD6" i="4"/>
  <c r="E23" i="4" s="1"/>
  <c r="AD3" i="4"/>
  <c r="E20" i="4" s="1"/>
  <c r="P3" i="1"/>
  <c r="G21" i="4" l="1"/>
  <c r="G22" i="4"/>
  <c r="G23" i="4"/>
  <c r="G20" i="4"/>
  <c r="D16" i="4"/>
  <c r="D14" i="4"/>
  <c r="D15" i="4"/>
  <c r="D17" i="4"/>
  <c r="AC4" i="1"/>
  <c r="AC5" i="1"/>
  <c r="AC6" i="1"/>
  <c r="AC7" i="1"/>
  <c r="AC8" i="1"/>
  <c r="AC9" i="1"/>
  <c r="AC10" i="1"/>
  <c r="AC3" i="1"/>
  <c r="X10" i="1"/>
  <c r="W10" i="1"/>
  <c r="X9" i="1"/>
  <c r="V10" i="1"/>
  <c r="U10" i="1"/>
  <c r="U9" i="1"/>
  <c r="T10" i="1"/>
  <c r="S10" i="1"/>
  <c r="S9" i="1"/>
  <c r="R10" i="1"/>
  <c r="Q10" i="1"/>
  <c r="R9" i="1"/>
  <c r="P10" i="1"/>
  <c r="P9" i="1"/>
  <c r="AB9" i="1"/>
  <c r="AA9" i="1"/>
  <c r="Z9" i="1"/>
  <c r="Y8" i="1"/>
  <c r="Y9" i="1"/>
  <c r="W7" i="1"/>
  <c r="W9" i="1"/>
  <c r="V3" i="1"/>
  <c r="V9" i="1"/>
  <c r="T9" i="1"/>
  <c r="V8" i="1"/>
  <c r="T8" i="1"/>
  <c r="R8" i="1"/>
  <c r="Q9" i="1"/>
  <c r="Q8" i="1"/>
  <c r="P8" i="1"/>
  <c r="X8" i="1"/>
  <c r="Z5" i="1"/>
  <c r="W8" i="1"/>
  <c r="V7" i="1"/>
  <c r="S7" i="1"/>
  <c r="U8" i="1"/>
  <c r="T7" i="1"/>
  <c r="S8" i="1"/>
  <c r="R7" i="1"/>
  <c r="P7" i="1"/>
  <c r="Y3" i="1"/>
  <c r="U7" i="1"/>
  <c r="T5" i="1"/>
  <c r="S5" i="1"/>
  <c r="R6" i="1"/>
  <c r="Q7" i="1"/>
  <c r="P6" i="1"/>
  <c r="T6" i="1"/>
  <c r="S6" i="1"/>
  <c r="R5" i="1"/>
  <c r="Q6" i="1"/>
  <c r="P5" i="1"/>
  <c r="X4" i="1"/>
  <c r="Y5" i="1"/>
  <c r="W4" i="1"/>
  <c r="X5" i="1"/>
  <c r="V4" i="1"/>
  <c r="W5" i="1"/>
  <c r="V5" i="1"/>
  <c r="U5" i="1"/>
  <c r="T3" i="1"/>
  <c r="S4" i="1"/>
  <c r="Q5" i="1"/>
  <c r="Q4" i="1"/>
  <c r="P4" i="1"/>
  <c r="X3" i="1"/>
  <c r="W3" i="1"/>
  <c r="U4" i="1"/>
  <c r="T4" i="1"/>
  <c r="R4" i="1"/>
  <c r="R3" i="1"/>
  <c r="Q3" i="1"/>
  <c r="U3" i="1" l="1"/>
  <c r="S3" i="1"/>
</calcChain>
</file>

<file path=xl/sharedStrings.xml><?xml version="1.0" encoding="utf-8"?>
<sst xmlns="http://schemas.openxmlformats.org/spreadsheetml/2006/main" count="74" uniqueCount="47">
  <si>
    <t>Шкала</t>
  </si>
  <si>
    <t>Прямые утверждения</t>
  </si>
  <si>
    <t>Обратные утверждения</t>
  </si>
  <si>
    <t>Коэффициент</t>
  </si>
  <si>
    <t>Физическая агрессия</t>
  </si>
  <si>
    <t>1, 25, 33, 48, 55, 62, 68</t>
  </si>
  <si>
    <t>9, 17, 41</t>
  </si>
  <si>
    <t>Косвенная агрессия</t>
  </si>
  <si>
    <t>2, 18, 34, 42, 56, 63</t>
  </si>
  <si>
    <t>10, 26, 49</t>
  </si>
  <si>
    <t>Раздражение</t>
  </si>
  <si>
    <t>3, 19, 27, 43, 50, 57, 64, 72</t>
  </si>
  <si>
    <t>11, 35, 69</t>
  </si>
  <si>
    <t>Негативизм</t>
  </si>
  <si>
    <t>4, 12, 20, 23, 36</t>
  </si>
  <si>
    <t>Обида</t>
  </si>
  <si>
    <t>5, 13, 21, 29, 37, 51, 58</t>
  </si>
  <si>
    <t>Подозрительность</t>
  </si>
  <si>
    <t>6, 14, 22, 30, 38, 45, 52, 59</t>
  </si>
  <si>
    <t>65, 70</t>
  </si>
  <si>
    <t>Вербальная агрессия</t>
  </si>
  <si>
    <t>7, 15, 28, 31, 46, 53, 60, 71, 73</t>
  </si>
  <si>
    <t>39, 66, 74, 75</t>
  </si>
  <si>
    <t>Чувство вины</t>
  </si>
  <si>
    <t>8, 16, 24, 32, 40, 47, 54, 61, 67</t>
  </si>
  <si>
    <t>сырой балл</t>
  </si>
  <si>
    <t>Шкалы</t>
  </si>
  <si>
    <t>Вопрос №</t>
  </si>
  <si>
    <t>Ответ</t>
  </si>
  <si>
    <t>сырые баллы</t>
  </si>
  <si>
    <t>Изучение склонности подростков к суицидальному поведению (СПСП М.В. Горская)</t>
  </si>
  <si>
    <t xml:space="preserve">Введите ответ на каждый из вопросов (из бланка ответов) </t>
  </si>
  <si>
    <t>Шкала тревожности</t>
  </si>
  <si>
    <t>Шкала фрустрации</t>
  </si>
  <si>
    <t>Шкала агрессии</t>
  </si>
  <si>
    <t>Шкала ригидности</t>
  </si>
  <si>
    <t>баллы</t>
  </si>
  <si>
    <t>личностная тревожность – склонность индивида к переживанию тревоги, характеризующаяся низким порогом возникновения реакции тревоги</t>
  </si>
  <si>
    <t>фрустрация – психическое состояние, возникающее вследствие реальной или воображаемой помехи, препятствующей достижению цели</t>
  </si>
  <si>
    <t>агрессия – повышенная психологическая активность, стремление к лидерству путем применения силы по отношению к другим людям</t>
  </si>
  <si>
    <t>ригидность – затрудненность в изменении намеченной субъектом деятельности в условиях, объективно требующей ее перестройки</t>
  </si>
  <si>
    <t>Результаты тестирования</t>
  </si>
  <si>
    <t>Средний балл по каждой шкале – 10. Превышение его свидетельствует о преобладании исследуемого качества в структуре личности. Характеристики, которые исследуются в опроснике, имеют следующие определения: – личностная тревожность – склонность индивида к переживанию тревоги, характеризующаяся низким порогом возникновения реакции тревоги; фрустрация – психическое состояние, возникающее вследствие реальной или воображаемой помехи, препятствующей достижению цели; – агрессия – повышенная психологическая активность, стремление к лидерству путем применения силы по отношению к другим людям; – ригидность – затрудненность в изменении намеченной субъектом деятельности в условиях, объективно требующей ее перестройки.</t>
  </si>
  <si>
    <t>Интерпретация шкал</t>
  </si>
  <si>
    <t>Набранные баллы</t>
  </si>
  <si>
    <t>Среднее значение</t>
  </si>
  <si>
    <t>Набранный максимум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</si>
</sst>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.5"/>
      <color rgb="FF1A1A1A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1A1A1A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0"/>
    </xf>
    <xf numFmtId="0" fontId="2" fillId="0" borderId="0" xfId="0" applyFont="1" applyAlignment="1">
      <alignment horizontal="left" vertical="center" indent="5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0" borderId="0" xfId="0" applyBorder="1"/>
    <xf numFmtId="0" fontId="3" fillId="0" borderId="0" xfId="0" applyFont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8" fillId="0" borderId="0" xfId="0" applyFont="1"/>
    <xf numFmtId="0" fontId="0" fillId="3" borderId="5" xfId="0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0" borderId="7" xfId="0" applyFont="1" applyBorder="1" applyAlignment="1" applyProtection="1">
      <alignment horizontal="center"/>
      <protection locked="0"/>
    </xf>
    <xf numFmtId="0" fontId="10" fillId="3" borderId="7" xfId="0" applyFont="1" applyFill="1" applyBorder="1" applyAlignment="1">
      <alignment horizontal="center"/>
    </xf>
    <xf numFmtId="0" fontId="10" fillId="0" borderId="8" xfId="0" applyFont="1" applyBorder="1" applyAlignment="1" applyProtection="1">
      <alignment horizontal="center"/>
      <protection locked="0"/>
    </xf>
    <xf numFmtId="0" fontId="10" fillId="3" borderId="6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21" xfId="0" applyFill="1" applyBorder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left" vertical="top"/>
    </xf>
    <xf numFmtId="0" fontId="1" fillId="4" borderId="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top" wrapText="1"/>
    </xf>
    <xf numFmtId="0" fontId="11" fillId="0" borderId="0" xfId="0" applyFont="1"/>
    <xf numFmtId="0" fontId="1" fillId="0" borderId="9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8" fillId="4" borderId="9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 vertical="top" wrapText="1"/>
    </xf>
    <xf numFmtId="0" fontId="8" fillId="4" borderId="14" xfId="0" applyFont="1" applyFill="1" applyBorder="1" applyAlignment="1">
      <alignment horizontal="left" vertical="top" wrapText="1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5" fillId="3" borderId="12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440" b="1" i="0" u="none" strike="noStrike" baseline="0">
                <a:effectLst/>
              </a:rPr>
              <a:t>Шкалы склонности подростков к суицидальному поведению (СПСП)</a:t>
            </a:r>
            <a:r>
              <a:rPr lang="ru-RU" sz="1440" b="1" i="0" u="none" strike="noStrike" baseline="0"/>
              <a:t> 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Ответы!$E$19</c:f>
              <c:strCache>
                <c:ptCount val="1"/>
                <c:pt idx="0">
                  <c:v>Набранные баллы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innerShdw blurRad="114300">
                <a:prstClr val="black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Ответы!$A$20:$A$23</c:f>
              <c:strCache>
                <c:ptCount val="4"/>
                <c:pt idx="0">
                  <c:v>Шкала тревожности</c:v>
                </c:pt>
                <c:pt idx="1">
                  <c:v>Шкала фрустрации</c:v>
                </c:pt>
                <c:pt idx="2">
                  <c:v>Шкала агрессии</c:v>
                </c:pt>
                <c:pt idx="3">
                  <c:v>Шкала ригидности</c:v>
                </c:pt>
              </c:strCache>
            </c:strRef>
          </c:cat>
          <c:val>
            <c:numRef>
              <c:f>Ответы!$E$20:$E$23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5D-4528-A949-F29B6EC62965}"/>
            </c:ext>
          </c:extLst>
        </c:ser>
        <c:ser>
          <c:idx val="5"/>
          <c:order val="5"/>
          <c:tx>
            <c:strRef>
              <c:f>Ответы!$G$19</c:f>
              <c:strCache>
                <c:ptCount val="1"/>
                <c:pt idx="0">
                  <c:v>Набранный максимум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innerShdw blurRad="114300">
                <a:prstClr val="black"/>
              </a:innerShdw>
            </a:effectLst>
          </c:spPr>
          <c:invertIfNegative val="0"/>
          <c:cat>
            <c:strRef>
              <c:f>Ответы!$A$20:$A$23</c:f>
              <c:strCache>
                <c:ptCount val="4"/>
                <c:pt idx="0">
                  <c:v>Шкала тревожности</c:v>
                </c:pt>
                <c:pt idx="1">
                  <c:v>Шкала фрустрации</c:v>
                </c:pt>
                <c:pt idx="2">
                  <c:v>Шкала агрессии</c:v>
                </c:pt>
                <c:pt idx="3">
                  <c:v>Шкала ригидности</c:v>
                </c:pt>
              </c:strCache>
            </c:strRef>
          </c:cat>
          <c:val>
            <c:numRef>
              <c:f>Ответы!$G$20:$G$23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C-42D1-86DC-CAFE421A8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7392463"/>
        <c:axId val="16222276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Ответы!$B$19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Ответы!$A$20:$A$23</c15:sqref>
                        </c15:formulaRef>
                      </c:ext>
                    </c:extLst>
                    <c:strCache>
                      <c:ptCount val="4"/>
                      <c:pt idx="0">
                        <c:v>Шкала тревожности</c:v>
                      </c:pt>
                      <c:pt idx="1">
                        <c:v>Шкала фрустрации</c:v>
                      </c:pt>
                      <c:pt idx="2">
                        <c:v>Шкала агрессии</c:v>
                      </c:pt>
                      <c:pt idx="3">
                        <c:v>Шкала ригидности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Ответы!$B$20:$B$23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85D-4528-A949-F29B6EC6296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Ответы!$C$19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Ответы!$A$20:$A$23</c15:sqref>
                        </c15:formulaRef>
                      </c:ext>
                    </c:extLst>
                    <c:strCache>
                      <c:ptCount val="4"/>
                      <c:pt idx="0">
                        <c:v>Шкала тревожности</c:v>
                      </c:pt>
                      <c:pt idx="1">
                        <c:v>Шкала фрустрации</c:v>
                      </c:pt>
                      <c:pt idx="2">
                        <c:v>Шкала агрессии</c:v>
                      </c:pt>
                      <c:pt idx="3">
                        <c:v>Шкала ригидности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Ответы!$C$20:$C$23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85D-4528-A949-F29B6EC6296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Ответы!$D$19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Ответы!$A$20:$A$23</c15:sqref>
                        </c15:formulaRef>
                      </c:ext>
                    </c:extLst>
                    <c:strCache>
                      <c:ptCount val="4"/>
                      <c:pt idx="0">
                        <c:v>Шкала тревожности</c:v>
                      </c:pt>
                      <c:pt idx="1">
                        <c:v>Шкала фрустрации</c:v>
                      </c:pt>
                      <c:pt idx="2">
                        <c:v>Шкала агрессии</c:v>
                      </c:pt>
                      <c:pt idx="3">
                        <c:v>Шкала ригидности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Ответы!$D$20:$D$23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85D-4528-A949-F29B6EC6296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Ответы!$F$19</c:f>
              <c:strCache>
                <c:ptCount val="1"/>
                <c:pt idx="0">
                  <c:v>Среднее значение</c:v>
                </c:pt>
              </c:strCache>
            </c:strRef>
          </c:tx>
          <c:spPr>
            <a:ln w="412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Ответы!$A$20:$A$23</c:f>
              <c:strCache>
                <c:ptCount val="4"/>
                <c:pt idx="0">
                  <c:v>Шкала тревожности</c:v>
                </c:pt>
                <c:pt idx="1">
                  <c:v>Шкала фрустрации</c:v>
                </c:pt>
                <c:pt idx="2">
                  <c:v>Шкала агрессии</c:v>
                </c:pt>
                <c:pt idx="3">
                  <c:v>Шкала ригидности</c:v>
                </c:pt>
              </c:strCache>
            </c:strRef>
          </c:cat>
          <c:val>
            <c:numRef>
              <c:f>Ответы!$F$20:$F$23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5D-4528-A949-F29B6EC62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392463"/>
        <c:axId val="1622227615"/>
      </c:lineChart>
      <c:catAx>
        <c:axId val="1627392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22227615"/>
        <c:crosses val="autoZero"/>
        <c:auto val="1"/>
        <c:lblAlgn val="ctr"/>
        <c:lblOffset val="100"/>
        <c:noMultiLvlLbl val="0"/>
      </c:catAx>
      <c:valAx>
        <c:axId val="1622227615"/>
        <c:scaling>
          <c:orientation val="minMax"/>
          <c:max val="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27392463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76201</xdr:rowOff>
    </xdr:from>
    <xdr:to>
      <xdr:col>0</xdr:col>
      <xdr:colOff>438150</xdr:colOff>
      <xdr:row>0</xdr:row>
      <xdr:rowOff>453391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B0DB747-C60B-4507-87ED-DAB09486A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1"/>
          <a:ext cx="285750" cy="377190"/>
        </a:xfrm>
        <a:prstGeom prst="rect">
          <a:avLst/>
        </a:prstGeom>
      </xdr:spPr>
    </xdr:pic>
    <xdr:clientData/>
  </xdr:twoCellAnchor>
  <xdr:twoCellAnchor>
    <xdr:from>
      <xdr:col>0</xdr:col>
      <xdr:colOff>33335</xdr:colOff>
      <xdr:row>17</xdr:row>
      <xdr:rowOff>38101</xdr:rowOff>
    </xdr:from>
    <xdr:to>
      <xdr:col>10</xdr:col>
      <xdr:colOff>771524</xdr:colOff>
      <xdr:row>33</xdr:row>
      <xdr:rowOff>276226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58322D98-8E1B-45D4-B8EA-4B47E48CD3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0CA8-3234-4E16-BFAB-D5D411663637}">
  <dimension ref="B2:AE35"/>
  <sheetViews>
    <sheetView workbookViewId="0">
      <selection activeCell="E31" sqref="E31"/>
    </sheetView>
  </sheetViews>
  <sheetFormatPr defaultRowHeight="15" x14ac:dyDescent="0.25"/>
  <cols>
    <col min="13" max="13" width="25" customWidth="1"/>
    <col min="14" max="14" width="29.140625" customWidth="1"/>
    <col min="15" max="15" width="23" customWidth="1"/>
  </cols>
  <sheetData>
    <row r="2" spans="2:29" x14ac:dyDescent="0.25">
      <c r="O2" s="7" t="s">
        <v>0</v>
      </c>
      <c r="AC2" t="s">
        <v>25</v>
      </c>
    </row>
    <row r="3" spans="2:29" x14ac:dyDescent="0.25">
      <c r="B3" s="2">
        <v>1</v>
      </c>
      <c r="C3" s="2">
        <v>1</v>
      </c>
      <c r="D3" s="2">
        <v>16</v>
      </c>
      <c r="E3" s="2">
        <v>1</v>
      </c>
      <c r="F3" s="2">
        <v>31</v>
      </c>
      <c r="G3" s="2">
        <v>1</v>
      </c>
      <c r="H3" s="2">
        <v>46</v>
      </c>
      <c r="I3" s="2">
        <v>1</v>
      </c>
      <c r="J3" s="2">
        <v>61</v>
      </c>
      <c r="K3" s="2">
        <v>1</v>
      </c>
      <c r="O3" s="7" t="s">
        <v>4</v>
      </c>
      <c r="P3" s="1">
        <f t="shared" ref="P3:P10" si="0">IF(C3=1,1,IF(C3=2,0,""))</f>
        <v>1</v>
      </c>
      <c r="Q3" s="1">
        <f>IF(E12=1,1,IF(E12=2,0,""))</f>
        <v>1</v>
      </c>
      <c r="R3" s="1">
        <f>IF(G5=1,1,IF(G5=2,0,""))</f>
        <v>1</v>
      </c>
      <c r="S3" s="1">
        <f>IF(I5=1,1,IF(I5=2,0,""))</f>
        <v>1</v>
      </c>
      <c r="T3" s="1">
        <f>IF(I12=1,1,IF(I12=2,0,""))</f>
        <v>1</v>
      </c>
      <c r="U3" s="1">
        <f>IF(K4=1,1,IF(K4=2,0,""))</f>
        <v>1</v>
      </c>
      <c r="V3" s="1">
        <f>IF(K10=1,1,IF(K10=2,0,""))</f>
        <v>1</v>
      </c>
      <c r="W3" s="8">
        <f>IF(C11=2,1,IF(C11=1,0,""))</f>
        <v>1</v>
      </c>
      <c r="X3" s="8">
        <f>IF(E4=2,1,IF(E4=1,0,""))</f>
        <v>1</v>
      </c>
      <c r="Y3" s="8">
        <f>IF(G13=2,1,IF(G13=1,0,""))</f>
        <v>1</v>
      </c>
      <c r="AC3" s="12">
        <f>SUM(P3:Y3)</f>
        <v>10</v>
      </c>
    </row>
    <row r="4" spans="2:29" x14ac:dyDescent="0.25">
      <c r="B4" s="2">
        <v>2</v>
      </c>
      <c r="C4" s="2">
        <v>1</v>
      </c>
      <c r="D4" s="2">
        <v>17</v>
      </c>
      <c r="E4" s="2">
        <v>2</v>
      </c>
      <c r="F4" s="2">
        <v>32</v>
      </c>
      <c r="G4" s="2">
        <v>1</v>
      </c>
      <c r="H4" s="2">
        <v>47</v>
      </c>
      <c r="I4" s="2">
        <v>1</v>
      </c>
      <c r="J4" s="2">
        <v>62</v>
      </c>
      <c r="K4" s="2">
        <v>1</v>
      </c>
      <c r="O4" s="7" t="s">
        <v>7</v>
      </c>
      <c r="P4" s="9">
        <f t="shared" si="0"/>
        <v>1</v>
      </c>
      <c r="Q4" s="9">
        <f>IF(E5=1,1,IF(E5=2,0,""))</f>
        <v>1</v>
      </c>
      <c r="R4" s="9">
        <f>IF(G6=1,1,IF(G6=2,0,""))</f>
        <v>1</v>
      </c>
      <c r="S4" s="9">
        <f>IF(G14=1,1,IF(G14=2,0,""))</f>
        <v>1</v>
      </c>
      <c r="T4" s="9">
        <f>IF(I13=1,1,IF(I13=2,0,""))</f>
        <v>1</v>
      </c>
      <c r="U4" s="9">
        <f>IF(K5=1,1,IF(K5=2,0,""))</f>
        <v>1</v>
      </c>
      <c r="V4" s="10">
        <f>IF(C12=2,1,IF(C12=1,0,""))</f>
        <v>1</v>
      </c>
      <c r="W4" s="10">
        <f>IF(E13=2,1,IF(E13=1,0,""))</f>
        <v>1</v>
      </c>
      <c r="X4" s="10">
        <f>IF(I6=2,1,IF(I6=1,0,""))</f>
        <v>1</v>
      </c>
      <c r="AC4" s="12">
        <f t="shared" ref="AC4:AC10" si="1">SUM(P4:Y4)</f>
        <v>9</v>
      </c>
    </row>
    <row r="5" spans="2:29" x14ac:dyDescent="0.25">
      <c r="B5" s="2">
        <v>3</v>
      </c>
      <c r="C5" s="2">
        <v>1</v>
      </c>
      <c r="D5" s="2">
        <v>18</v>
      </c>
      <c r="E5" s="2">
        <v>1</v>
      </c>
      <c r="F5" s="2">
        <v>33</v>
      </c>
      <c r="G5" s="2">
        <v>1</v>
      </c>
      <c r="H5" s="2">
        <v>48</v>
      </c>
      <c r="I5" s="2">
        <v>1</v>
      </c>
      <c r="J5" s="2">
        <v>63</v>
      </c>
      <c r="K5" s="2">
        <v>1</v>
      </c>
      <c r="O5" s="7" t="s">
        <v>10</v>
      </c>
      <c r="P5" s="1">
        <f t="shared" si="0"/>
        <v>1</v>
      </c>
      <c r="Q5" s="1">
        <f>IF(E6=1,1,IF(E6=2,0,""))</f>
        <v>1</v>
      </c>
      <c r="R5" s="1">
        <f>IF(E14=1,1,IF(E14=2,0,""))</f>
        <v>1</v>
      </c>
      <c r="S5" s="1">
        <f>IF(G15=1,1,IF(G15=2,0,""))</f>
        <v>1</v>
      </c>
      <c r="T5" s="1">
        <f>IF(I7=1,1,IF(I7=2,0,""))</f>
        <v>1</v>
      </c>
      <c r="U5" s="1">
        <f>IF(I14=1,1,IF(I14=2,0,""))</f>
        <v>1</v>
      </c>
      <c r="V5" s="1">
        <f>IF(K6=1,1,IF(K6=2,0,""))</f>
        <v>1</v>
      </c>
      <c r="W5" s="1">
        <f>IF(K14=1,1,IF(K14=2,0,""))</f>
        <v>1</v>
      </c>
      <c r="X5" s="8">
        <f>IF(C13=2,1,IF(C13=1,0,""))</f>
        <v>1</v>
      </c>
      <c r="Y5" s="8">
        <f>IF(G7=2,1,IF(G7=1,0,""))</f>
        <v>1</v>
      </c>
      <c r="Z5" s="8">
        <f>IF(K11=2,1,IF(K11=1,0,""))</f>
        <v>1</v>
      </c>
      <c r="AC5" s="12">
        <f t="shared" si="1"/>
        <v>10</v>
      </c>
    </row>
    <row r="6" spans="2:29" x14ac:dyDescent="0.25">
      <c r="B6" s="2">
        <v>4</v>
      </c>
      <c r="C6" s="2">
        <v>1</v>
      </c>
      <c r="D6" s="2">
        <v>19</v>
      </c>
      <c r="E6" s="2">
        <v>1</v>
      </c>
      <c r="F6" s="2">
        <v>34</v>
      </c>
      <c r="G6" s="2">
        <v>1</v>
      </c>
      <c r="H6" s="2">
        <v>49</v>
      </c>
      <c r="I6" s="2">
        <v>2</v>
      </c>
      <c r="J6" s="2">
        <v>64</v>
      </c>
      <c r="K6" s="2">
        <v>1</v>
      </c>
      <c r="O6" s="7" t="s">
        <v>13</v>
      </c>
      <c r="P6" s="9">
        <f t="shared" si="0"/>
        <v>1</v>
      </c>
      <c r="Q6" s="9">
        <f>IF(C14=1,1,IF(C14=2,0,""))</f>
        <v>1</v>
      </c>
      <c r="R6" s="9">
        <f>IF(E7=1,1,IF(E7=2,0,""))</f>
        <v>1</v>
      </c>
      <c r="S6" s="9">
        <f>IF(E10=1,1,IF(E10=2,0,""))</f>
        <v>1</v>
      </c>
      <c r="T6" s="9">
        <f>IF(G8=1,1,IF(G8=2,0,""))</f>
        <v>1</v>
      </c>
      <c r="AC6" s="12">
        <f t="shared" si="1"/>
        <v>5</v>
      </c>
    </row>
    <row r="7" spans="2:29" x14ac:dyDescent="0.25">
      <c r="B7" s="2">
        <v>5</v>
      </c>
      <c r="C7" s="2">
        <v>1</v>
      </c>
      <c r="D7" s="2">
        <v>20</v>
      </c>
      <c r="E7" s="2">
        <v>1</v>
      </c>
      <c r="F7" s="2">
        <v>35</v>
      </c>
      <c r="G7" s="2">
        <v>2</v>
      </c>
      <c r="H7" s="2">
        <v>50</v>
      </c>
      <c r="I7" s="2">
        <v>1</v>
      </c>
      <c r="J7" s="2">
        <v>65</v>
      </c>
      <c r="K7" s="2">
        <v>2</v>
      </c>
      <c r="O7" s="7" t="s">
        <v>15</v>
      </c>
      <c r="P7" s="9">
        <f t="shared" si="0"/>
        <v>1</v>
      </c>
      <c r="Q7" s="9">
        <f>IF(C15=1,1,IF(C15=2,0,""))</f>
        <v>1</v>
      </c>
      <c r="R7" s="9">
        <f>IF(E8=1,1,IF(E8=2,0,""))</f>
        <v>1</v>
      </c>
      <c r="S7" s="9">
        <f>IF(E16=1,1,IF(E16=2,0,""))</f>
        <v>1</v>
      </c>
      <c r="T7" s="9">
        <f>IF(G9=1,1,IF(G9=2,0,""))</f>
        <v>1</v>
      </c>
      <c r="U7" s="9">
        <f>IF(I8=1,1,IF(I8=2,0,""))</f>
        <v>1</v>
      </c>
      <c r="V7" s="9">
        <f>IF(I15=1,1,IF(I15=2,0,""))</f>
        <v>1</v>
      </c>
      <c r="W7" s="10">
        <f>IF(G16=2,1,IF(G16=1,0,""))</f>
        <v>1</v>
      </c>
      <c r="AC7" s="12">
        <f t="shared" si="1"/>
        <v>8</v>
      </c>
    </row>
    <row r="8" spans="2:29" x14ac:dyDescent="0.25">
      <c r="B8" s="2">
        <v>6</v>
      </c>
      <c r="C8" s="2">
        <v>1</v>
      </c>
      <c r="D8" s="2">
        <v>21</v>
      </c>
      <c r="E8" s="2">
        <v>1</v>
      </c>
      <c r="F8" s="2">
        <v>36</v>
      </c>
      <c r="G8" s="2">
        <v>1</v>
      </c>
      <c r="H8" s="2">
        <v>51</v>
      </c>
      <c r="I8" s="2">
        <v>1</v>
      </c>
      <c r="J8" s="2">
        <v>66</v>
      </c>
      <c r="K8" s="2">
        <v>2</v>
      </c>
      <c r="O8" s="7" t="s">
        <v>17</v>
      </c>
      <c r="P8" s="9">
        <f t="shared" si="0"/>
        <v>1</v>
      </c>
      <c r="Q8" s="9">
        <f>IF(C16=1,1,IF(C16=2,0,""))</f>
        <v>1</v>
      </c>
      <c r="R8" s="9">
        <f>IF(E9=1,1,IF(E9=2,0,""))</f>
        <v>1</v>
      </c>
      <c r="S8" s="9">
        <f>IF(E17=1,1,IF(E17=2,0,""))</f>
        <v>1</v>
      </c>
      <c r="T8" s="9">
        <f>IF(G10=1,1,IF(G10=2,0,""))</f>
        <v>1</v>
      </c>
      <c r="U8" s="9">
        <f>IF(G17=1,1,IF(G17=2,0,""))</f>
        <v>1</v>
      </c>
      <c r="V8" s="9">
        <f>IF(I9=1,1,IF(I9=2,0,""))</f>
        <v>1</v>
      </c>
      <c r="W8" s="9">
        <f>IF(I16=1,1,IF(I16=2,0,""))</f>
        <v>1</v>
      </c>
      <c r="X8" s="10">
        <f>IF(K7=2,1,IF(K7=1,0,""))</f>
        <v>1</v>
      </c>
      <c r="Y8" s="10">
        <f>IF(K12=2,1,IF(K12=1,0,""))</f>
        <v>1</v>
      </c>
      <c r="AC8" s="12">
        <f t="shared" si="1"/>
        <v>10</v>
      </c>
    </row>
    <row r="9" spans="2:29" x14ac:dyDescent="0.25">
      <c r="B9" s="2">
        <v>7</v>
      </c>
      <c r="C9" s="2">
        <v>1</v>
      </c>
      <c r="D9" s="2">
        <v>22</v>
      </c>
      <c r="E9" s="2">
        <v>1</v>
      </c>
      <c r="F9" s="2">
        <v>37</v>
      </c>
      <c r="G9" s="2">
        <v>1</v>
      </c>
      <c r="H9" s="2">
        <v>52</v>
      </c>
      <c r="I9" s="2">
        <v>1</v>
      </c>
      <c r="J9" s="2">
        <v>67</v>
      </c>
      <c r="K9" s="2">
        <v>1</v>
      </c>
      <c r="O9" s="7" t="s">
        <v>20</v>
      </c>
      <c r="P9" s="1">
        <f t="shared" si="0"/>
        <v>1</v>
      </c>
      <c r="Q9" s="1">
        <f>IF(C17=1,1,IF(C17=2,0,""))</f>
        <v>1</v>
      </c>
      <c r="R9" s="1">
        <f>IF(E15=1,1,IF(E15=2,0,""))</f>
        <v>1</v>
      </c>
      <c r="S9" s="1">
        <f>IF(G3=1,1,IF(G3=2,0,""))</f>
        <v>1</v>
      </c>
      <c r="T9" s="1">
        <f>IF(I3=1,1,IF(I3=2,0,""))</f>
        <v>1</v>
      </c>
      <c r="U9" s="1">
        <f>IF(I10=1,1,IF(I10=2,0,""))</f>
        <v>1</v>
      </c>
      <c r="V9" s="1">
        <f>IF(I17=1,1,IF(I17=2,0,""))</f>
        <v>1</v>
      </c>
      <c r="W9" s="1">
        <f>IF(K13=1,1,IF(K13=2,0,""))</f>
        <v>1</v>
      </c>
      <c r="X9" s="1">
        <f>IF(K15=1,1,IF(K15=2,0,""))</f>
        <v>1</v>
      </c>
      <c r="Y9" s="8">
        <f>IF(G11=2,1,IF(G11=1,0,""))</f>
        <v>1</v>
      </c>
      <c r="Z9" s="8">
        <f>IF(K8=2,1,IF(K8=1,0,""))</f>
        <v>1</v>
      </c>
      <c r="AA9" s="8">
        <f>IF(K16=2,1,IF(K16=1,0,""))</f>
        <v>1</v>
      </c>
      <c r="AB9" s="11">
        <f>IF(K17=2,1,IF(K17=1,0,""))</f>
        <v>1</v>
      </c>
      <c r="AC9" s="12">
        <f t="shared" si="1"/>
        <v>10</v>
      </c>
    </row>
    <row r="10" spans="2:29" x14ac:dyDescent="0.25">
      <c r="B10" s="2">
        <v>8</v>
      </c>
      <c r="C10" s="2">
        <v>1</v>
      </c>
      <c r="D10" s="2">
        <v>23</v>
      </c>
      <c r="E10" s="2">
        <v>1</v>
      </c>
      <c r="F10" s="2">
        <v>38</v>
      </c>
      <c r="G10" s="2">
        <v>1</v>
      </c>
      <c r="H10" s="2">
        <v>53</v>
      </c>
      <c r="I10" s="2">
        <v>1</v>
      </c>
      <c r="J10" s="2">
        <v>68</v>
      </c>
      <c r="K10" s="2">
        <v>1</v>
      </c>
      <c r="O10" s="7" t="s">
        <v>23</v>
      </c>
      <c r="P10" s="1">
        <f t="shared" si="0"/>
        <v>1</v>
      </c>
      <c r="Q10" s="1">
        <f>IF(E3=1,1,IF(E3=2,0,""))</f>
        <v>1</v>
      </c>
      <c r="R10" s="1">
        <f>IF(E11=1,1,IF(E11=2,0,""))</f>
        <v>1</v>
      </c>
      <c r="S10" s="1">
        <f>IF(G4=1,1,IF(G4=2,0,""))</f>
        <v>1</v>
      </c>
      <c r="T10" s="1">
        <f>IF(G12=1,1,IF(G12=2,0,""))</f>
        <v>1</v>
      </c>
      <c r="U10" s="1">
        <f>IF(I4=1,1,IF(I4=2,0,""))</f>
        <v>1</v>
      </c>
      <c r="V10" s="1">
        <f>IF(I11=1,1,IF(I11=2,0,""))</f>
        <v>1</v>
      </c>
      <c r="W10" s="1">
        <f>IF(K3=1,1,IF(K3=2,0,""))</f>
        <v>1</v>
      </c>
      <c r="X10" s="1">
        <f>IF(K9=1,1,IF(K9=2,0,""))</f>
        <v>1</v>
      </c>
      <c r="AC10" s="12">
        <f t="shared" si="1"/>
        <v>9</v>
      </c>
    </row>
    <row r="11" spans="2:29" x14ac:dyDescent="0.25">
      <c r="B11" s="2">
        <v>9</v>
      </c>
      <c r="C11" s="2">
        <v>2</v>
      </c>
      <c r="D11" s="2">
        <v>24</v>
      </c>
      <c r="E11" s="2">
        <v>1</v>
      </c>
      <c r="F11" s="2">
        <v>39</v>
      </c>
      <c r="G11" s="2">
        <v>2</v>
      </c>
      <c r="H11" s="2">
        <v>54</v>
      </c>
      <c r="I11" s="2">
        <v>1</v>
      </c>
      <c r="J11" s="2">
        <v>69</v>
      </c>
      <c r="K11" s="2">
        <v>2</v>
      </c>
    </row>
    <row r="12" spans="2:29" x14ac:dyDescent="0.25">
      <c r="B12" s="2">
        <v>10</v>
      </c>
      <c r="C12" s="2">
        <v>2</v>
      </c>
      <c r="D12" s="2">
        <v>25</v>
      </c>
      <c r="E12" s="2">
        <v>1</v>
      </c>
      <c r="F12" s="2">
        <v>40</v>
      </c>
      <c r="G12" s="2">
        <v>1</v>
      </c>
      <c r="H12" s="2">
        <v>55</v>
      </c>
      <c r="I12" s="2">
        <v>1</v>
      </c>
      <c r="J12" s="2">
        <v>70</v>
      </c>
      <c r="K12" s="2">
        <v>2</v>
      </c>
    </row>
    <row r="13" spans="2:29" x14ac:dyDescent="0.25">
      <c r="B13" s="2">
        <v>11</v>
      </c>
      <c r="C13" s="2">
        <v>2</v>
      </c>
      <c r="D13" s="2">
        <v>26</v>
      </c>
      <c r="E13" s="2">
        <v>2</v>
      </c>
      <c r="F13" s="2">
        <v>41</v>
      </c>
      <c r="G13" s="2">
        <v>2</v>
      </c>
      <c r="H13" s="2">
        <v>56</v>
      </c>
      <c r="I13" s="2">
        <v>1</v>
      </c>
      <c r="J13" s="2">
        <v>71</v>
      </c>
      <c r="K13" s="2">
        <v>1</v>
      </c>
    </row>
    <row r="14" spans="2:29" x14ac:dyDescent="0.25">
      <c r="B14" s="2">
        <v>12</v>
      </c>
      <c r="C14" s="2">
        <v>1</v>
      </c>
      <c r="D14" s="2">
        <v>27</v>
      </c>
      <c r="E14" s="2">
        <v>1</v>
      </c>
      <c r="F14" s="2">
        <v>42</v>
      </c>
      <c r="G14" s="2">
        <v>1</v>
      </c>
      <c r="H14" s="2">
        <v>57</v>
      </c>
      <c r="I14" s="2">
        <v>1</v>
      </c>
      <c r="J14" s="2">
        <v>72</v>
      </c>
      <c r="K14" s="2">
        <v>1</v>
      </c>
    </row>
    <row r="15" spans="2:29" x14ac:dyDescent="0.25">
      <c r="B15" s="2">
        <v>13</v>
      </c>
      <c r="C15" s="2">
        <v>1</v>
      </c>
      <c r="D15" s="2">
        <v>28</v>
      </c>
      <c r="E15" s="2">
        <v>1</v>
      </c>
      <c r="F15" s="2">
        <v>43</v>
      </c>
      <c r="G15" s="2">
        <v>1</v>
      </c>
      <c r="H15" s="2">
        <v>58</v>
      </c>
      <c r="I15" s="2">
        <v>1</v>
      </c>
      <c r="J15" s="2">
        <v>73</v>
      </c>
      <c r="K15" s="2">
        <v>1</v>
      </c>
    </row>
    <row r="16" spans="2:29" x14ac:dyDescent="0.25">
      <c r="B16" s="2">
        <v>14</v>
      </c>
      <c r="C16" s="2">
        <v>1</v>
      </c>
      <c r="D16" s="2">
        <v>29</v>
      </c>
      <c r="E16" s="2">
        <v>1</v>
      </c>
      <c r="F16" s="2">
        <v>44</v>
      </c>
      <c r="G16" s="2">
        <v>2</v>
      </c>
      <c r="H16" s="2">
        <v>59</v>
      </c>
      <c r="I16" s="2">
        <v>1</v>
      </c>
      <c r="J16" s="2">
        <v>74</v>
      </c>
      <c r="K16" s="2">
        <v>2</v>
      </c>
    </row>
    <row r="17" spans="2:31" x14ac:dyDescent="0.25">
      <c r="B17" s="2">
        <v>15</v>
      </c>
      <c r="C17" s="2">
        <v>1</v>
      </c>
      <c r="D17" s="2">
        <v>30</v>
      </c>
      <c r="E17" s="2">
        <v>1</v>
      </c>
      <c r="F17" s="2">
        <v>45</v>
      </c>
      <c r="G17" s="2">
        <v>1</v>
      </c>
      <c r="H17" s="2">
        <v>60</v>
      </c>
      <c r="I17" s="2">
        <v>1</v>
      </c>
      <c r="J17" s="2">
        <v>75</v>
      </c>
      <c r="K17" s="2">
        <v>2</v>
      </c>
    </row>
    <row r="21" spans="2:31" ht="15.75" x14ac:dyDescent="0.25">
      <c r="B21" s="3"/>
      <c r="M21" s="7" t="s">
        <v>0</v>
      </c>
      <c r="N21" s="7" t="s">
        <v>1</v>
      </c>
      <c r="O21" s="7" t="s">
        <v>2</v>
      </c>
      <c r="P21" s="7" t="s">
        <v>3</v>
      </c>
    </row>
    <row r="22" spans="2:31" ht="15.75" x14ac:dyDescent="0.25">
      <c r="B22" s="4"/>
      <c r="M22" s="7" t="s">
        <v>4</v>
      </c>
      <c r="N22" s="7" t="s">
        <v>5</v>
      </c>
      <c r="O22" s="7" t="s">
        <v>6</v>
      </c>
      <c r="P22" s="7">
        <v>10</v>
      </c>
      <c r="R22" s="13"/>
      <c r="AA22" s="13"/>
    </row>
    <row r="23" spans="2:31" ht="15.75" x14ac:dyDescent="0.25">
      <c r="B23" s="3"/>
      <c r="M23" s="7" t="s">
        <v>7</v>
      </c>
      <c r="N23" s="7" t="s">
        <v>8</v>
      </c>
      <c r="O23" s="7" t="s">
        <v>9</v>
      </c>
      <c r="P23" s="7">
        <v>8</v>
      </c>
      <c r="R23" s="14"/>
      <c r="AA23" s="13"/>
    </row>
    <row r="24" spans="2:31" ht="15.75" x14ac:dyDescent="0.25">
      <c r="B24" s="4"/>
      <c r="M24" s="7" t="s">
        <v>10</v>
      </c>
      <c r="N24" s="7" t="s">
        <v>11</v>
      </c>
      <c r="O24" s="7" t="s">
        <v>12</v>
      </c>
      <c r="P24" s="7">
        <v>11</v>
      </c>
      <c r="AA24" s="13"/>
      <c r="AE24" s="14"/>
    </row>
    <row r="25" spans="2:31" ht="15.75" x14ac:dyDescent="0.25">
      <c r="B25" s="3"/>
      <c r="M25" s="7" t="s">
        <v>13</v>
      </c>
      <c r="N25" s="7" t="s">
        <v>14</v>
      </c>
      <c r="O25" s="7"/>
      <c r="P25" s="7">
        <v>20</v>
      </c>
      <c r="AA25" s="13"/>
      <c r="AE25" s="14"/>
    </row>
    <row r="26" spans="2:31" ht="15.75" x14ac:dyDescent="0.25">
      <c r="B26" s="5"/>
      <c r="M26" s="7" t="s">
        <v>15</v>
      </c>
      <c r="N26" s="7" t="s">
        <v>16</v>
      </c>
      <c r="O26" s="7">
        <v>44</v>
      </c>
      <c r="P26" s="7">
        <v>9</v>
      </c>
      <c r="AA26" s="13"/>
      <c r="AE26" s="14"/>
    </row>
    <row r="27" spans="2:31" ht="15.75" x14ac:dyDescent="0.25">
      <c r="B27" s="3"/>
      <c r="C27" s="3"/>
      <c r="M27" s="7" t="s">
        <v>17</v>
      </c>
      <c r="N27" s="7" t="s">
        <v>18</v>
      </c>
      <c r="O27" s="7" t="s">
        <v>19</v>
      </c>
      <c r="P27" s="7">
        <v>10</v>
      </c>
      <c r="AA27" s="13"/>
      <c r="AE27" s="13"/>
    </row>
    <row r="28" spans="2:31" ht="15.75" x14ac:dyDescent="0.25">
      <c r="B28" s="3"/>
      <c r="C28" s="3"/>
      <c r="M28" s="7" t="s">
        <v>20</v>
      </c>
      <c r="N28" s="7" t="s">
        <v>21</v>
      </c>
      <c r="O28" s="7" t="s">
        <v>22</v>
      </c>
      <c r="P28" s="7">
        <v>13</v>
      </c>
      <c r="AA28" s="13"/>
      <c r="AE28" s="14"/>
    </row>
    <row r="29" spans="2:31" ht="15.75" x14ac:dyDescent="0.25">
      <c r="B29" s="6"/>
      <c r="M29" s="7" t="s">
        <v>23</v>
      </c>
      <c r="N29" s="7" t="s">
        <v>24</v>
      </c>
      <c r="O29" s="7"/>
      <c r="P29" s="7">
        <v>11</v>
      </c>
      <c r="AA29" s="13"/>
      <c r="AE29" s="14"/>
    </row>
    <row r="30" spans="2:31" ht="15.75" x14ac:dyDescent="0.25">
      <c r="B30" s="3"/>
      <c r="C30" s="3"/>
    </row>
    <row r="31" spans="2:31" ht="15.75" x14ac:dyDescent="0.25">
      <c r="B31" s="4"/>
    </row>
    <row r="32" spans="2:31" ht="15.75" x14ac:dyDescent="0.25">
      <c r="B32" s="3"/>
      <c r="C32" s="3"/>
    </row>
    <row r="33" spans="2:3" ht="15.75" x14ac:dyDescent="0.25">
      <c r="B33" s="4"/>
    </row>
    <row r="34" spans="2:3" ht="15.75" x14ac:dyDescent="0.25">
      <c r="B34" s="3"/>
      <c r="C34" s="3"/>
    </row>
    <row r="35" spans="2:3" ht="15.75" x14ac:dyDescent="0.25">
      <c r="B35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FBEC-05AA-417B-A24B-CEFDB118BB1B}">
  <dimension ref="A1:BF42"/>
  <sheetViews>
    <sheetView tabSelected="1" workbookViewId="0">
      <selection activeCell="C4" sqref="C4:C11"/>
    </sheetView>
  </sheetViews>
  <sheetFormatPr defaultRowHeight="15" x14ac:dyDescent="0.25"/>
  <cols>
    <col min="2" max="11" width="11.7109375" customWidth="1"/>
    <col min="13" max="15" width="9.140625" hidden="1" customWidth="1"/>
    <col min="16" max="29" width="5.7109375" hidden="1" customWidth="1"/>
    <col min="30" max="30" width="9.140625" hidden="1" customWidth="1"/>
    <col min="31" max="46" width="9.140625" customWidth="1"/>
  </cols>
  <sheetData>
    <row r="1" spans="1:46" ht="42" customHeight="1" thickBot="1" x14ac:dyDescent="0.3">
      <c r="A1" s="23"/>
      <c r="B1" s="66" t="s">
        <v>30</v>
      </c>
      <c r="C1" s="67"/>
      <c r="D1" s="67"/>
      <c r="E1" s="67"/>
      <c r="F1" s="67"/>
      <c r="G1" s="67"/>
      <c r="H1" s="67"/>
      <c r="I1" s="67"/>
      <c r="J1" s="67"/>
      <c r="K1" s="68"/>
    </row>
    <row r="2" spans="1:46" ht="16.5" customHeight="1" thickBot="1" x14ac:dyDescent="0.35">
      <c r="A2" s="70"/>
      <c r="B2" s="63" t="s">
        <v>31</v>
      </c>
      <c r="C2" s="64"/>
      <c r="D2" s="64"/>
      <c r="E2" s="64"/>
      <c r="F2" s="64"/>
      <c r="G2" s="64"/>
      <c r="H2" s="64"/>
      <c r="I2" s="64"/>
      <c r="J2" s="64"/>
      <c r="K2" s="65"/>
      <c r="M2" s="69" t="s">
        <v>0</v>
      </c>
      <c r="N2" s="69"/>
      <c r="O2" s="69"/>
      <c r="AD2" s="17" t="s">
        <v>29</v>
      </c>
      <c r="AE2" s="26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</row>
    <row r="3" spans="1:46" ht="16.5" thickBot="1" x14ac:dyDescent="0.3">
      <c r="A3" s="71"/>
      <c r="B3" s="32" t="s">
        <v>27</v>
      </c>
      <c r="C3" s="33" t="s">
        <v>28</v>
      </c>
      <c r="D3" s="33" t="s">
        <v>27</v>
      </c>
      <c r="E3" s="33" t="s">
        <v>28</v>
      </c>
      <c r="F3" s="33" t="s">
        <v>27</v>
      </c>
      <c r="G3" s="33" t="s">
        <v>28</v>
      </c>
      <c r="H3" s="33" t="s">
        <v>27</v>
      </c>
      <c r="I3" s="33" t="s">
        <v>28</v>
      </c>
      <c r="J3" s="33" t="s">
        <v>27</v>
      </c>
      <c r="K3" s="33" t="s">
        <v>28</v>
      </c>
      <c r="M3" s="80" t="s">
        <v>32</v>
      </c>
      <c r="N3" s="81"/>
      <c r="O3" s="81"/>
      <c r="P3" s="78"/>
      <c r="Q3" s="16">
        <f>C4</f>
        <v>0</v>
      </c>
      <c r="R3" s="16">
        <f>K4</f>
        <v>0</v>
      </c>
      <c r="S3" s="16">
        <f>I5</f>
        <v>0</v>
      </c>
      <c r="T3" s="16">
        <f>G6</f>
        <v>0</v>
      </c>
      <c r="U3" s="16">
        <f>E7</f>
        <v>0</v>
      </c>
      <c r="V3" s="16">
        <f>C8</f>
        <v>0</v>
      </c>
      <c r="W3" s="16">
        <f>K8</f>
        <v>0</v>
      </c>
      <c r="X3" s="16">
        <f>I9</f>
        <v>0</v>
      </c>
      <c r="Y3" s="16">
        <f>G10</f>
        <v>0</v>
      </c>
      <c r="Z3" s="16">
        <f>E11</f>
        <v>0</v>
      </c>
      <c r="AD3" s="12">
        <f>SUM(P3:Z3)</f>
        <v>0</v>
      </c>
      <c r="AE3" s="40"/>
      <c r="AF3" s="26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</row>
    <row r="4" spans="1:46" ht="16.5" thickBot="1" x14ac:dyDescent="0.3">
      <c r="A4" s="71"/>
      <c r="B4" s="27">
        <v>1</v>
      </c>
      <c r="C4" s="28"/>
      <c r="D4" s="29">
        <v>2</v>
      </c>
      <c r="E4" s="28"/>
      <c r="F4" s="29">
        <v>3</v>
      </c>
      <c r="G4" s="28"/>
      <c r="H4" s="29">
        <v>4</v>
      </c>
      <c r="I4" s="28"/>
      <c r="J4" s="29">
        <v>5</v>
      </c>
      <c r="K4" s="30"/>
      <c r="M4" s="52" t="s">
        <v>33</v>
      </c>
      <c r="N4" s="53"/>
      <c r="O4" s="53"/>
      <c r="P4" s="53"/>
      <c r="Q4" s="16">
        <f>E4</f>
        <v>0</v>
      </c>
      <c r="R4" s="16">
        <f>C5</f>
        <v>0</v>
      </c>
      <c r="S4" s="16">
        <f>K5</f>
        <v>0</v>
      </c>
      <c r="T4" s="16">
        <f>I6</f>
        <v>0</v>
      </c>
      <c r="U4" s="16">
        <f>G7</f>
        <v>0</v>
      </c>
      <c r="V4" s="16">
        <f>E8</f>
        <v>0</v>
      </c>
      <c r="W4" s="16">
        <f>C9</f>
        <v>0</v>
      </c>
      <c r="X4" s="16">
        <f>K9</f>
        <v>0</v>
      </c>
      <c r="Y4" s="16">
        <f>I10</f>
        <v>0</v>
      </c>
      <c r="Z4" s="16">
        <f>G11</f>
        <v>0</v>
      </c>
      <c r="AA4" s="35"/>
      <c r="AB4" s="35"/>
      <c r="AC4" s="35"/>
      <c r="AD4" s="12">
        <f t="shared" ref="AD4:AD6" si="0">SUM(P4:Z4)</f>
        <v>0</v>
      </c>
      <c r="AE4" s="40"/>
      <c r="AF4" s="26"/>
      <c r="AG4" s="35"/>
      <c r="AH4" s="35"/>
      <c r="AI4" s="35"/>
      <c r="AJ4" s="35"/>
    </row>
    <row r="5" spans="1:46" ht="16.5" thickBot="1" x14ac:dyDescent="0.3">
      <c r="A5" s="71"/>
      <c r="B5" s="27">
        <v>6</v>
      </c>
      <c r="C5" s="28"/>
      <c r="D5" s="29">
        <v>7</v>
      </c>
      <c r="E5" s="28"/>
      <c r="F5" s="29">
        <v>8</v>
      </c>
      <c r="G5" s="28"/>
      <c r="H5" s="29">
        <v>9</v>
      </c>
      <c r="I5" s="28"/>
      <c r="J5" s="29">
        <v>10</v>
      </c>
      <c r="K5" s="30"/>
      <c r="M5" s="82" t="s">
        <v>34</v>
      </c>
      <c r="N5" s="83"/>
      <c r="O5" s="83"/>
      <c r="P5" s="83"/>
      <c r="Q5" s="16">
        <f>G4</f>
        <v>0</v>
      </c>
      <c r="R5" s="16">
        <f>E5</f>
        <v>0</v>
      </c>
      <c r="S5" s="16">
        <f>C6</f>
        <v>0</v>
      </c>
      <c r="T5" s="16">
        <f>K6</f>
        <v>0</v>
      </c>
      <c r="U5" s="16">
        <f>I7</f>
        <v>0</v>
      </c>
      <c r="V5" s="16">
        <f>G8</f>
        <v>0</v>
      </c>
      <c r="W5" s="16">
        <f>E9</f>
        <v>0</v>
      </c>
      <c r="X5" s="16">
        <f>C10</f>
        <v>0</v>
      </c>
      <c r="Y5" s="16">
        <f>K10</f>
        <v>0</v>
      </c>
      <c r="Z5" s="16">
        <f>I11</f>
        <v>0</v>
      </c>
      <c r="AD5" s="12">
        <f t="shared" si="0"/>
        <v>0</v>
      </c>
      <c r="AE5" s="40"/>
      <c r="AF5" s="26"/>
      <c r="AG5" s="35"/>
      <c r="AH5" s="35"/>
      <c r="AI5" s="35"/>
      <c r="AJ5" s="35"/>
    </row>
    <row r="6" spans="1:46" ht="16.5" thickBot="1" x14ac:dyDescent="0.3">
      <c r="A6" s="71"/>
      <c r="B6" s="27">
        <v>11</v>
      </c>
      <c r="C6" s="28"/>
      <c r="D6" s="29">
        <v>12</v>
      </c>
      <c r="E6" s="28"/>
      <c r="F6" s="29">
        <v>13</v>
      </c>
      <c r="G6" s="28"/>
      <c r="H6" s="29">
        <v>14</v>
      </c>
      <c r="I6" s="28"/>
      <c r="J6" s="29">
        <v>15</v>
      </c>
      <c r="K6" s="30"/>
      <c r="M6" s="54" t="s">
        <v>35</v>
      </c>
      <c r="N6" s="55"/>
      <c r="O6" s="55"/>
      <c r="P6" s="84"/>
      <c r="Q6" s="37">
        <f>I4</f>
        <v>0</v>
      </c>
      <c r="R6" s="16">
        <f>G5</f>
        <v>0</v>
      </c>
      <c r="S6" s="16">
        <f>E6</f>
        <v>0</v>
      </c>
      <c r="T6" s="16">
        <f>C7</f>
        <v>0</v>
      </c>
      <c r="U6" s="16">
        <f>K7</f>
        <v>0</v>
      </c>
      <c r="V6" s="16">
        <f>I8</f>
        <v>0</v>
      </c>
      <c r="W6" s="16">
        <f>G9</f>
        <v>0</v>
      </c>
      <c r="X6" s="16">
        <f>E10</f>
        <v>0</v>
      </c>
      <c r="Y6" s="16">
        <f>C11</f>
        <v>0</v>
      </c>
      <c r="Z6" s="16">
        <f>K11</f>
        <v>0</v>
      </c>
      <c r="AD6" s="12">
        <f t="shared" si="0"/>
        <v>0</v>
      </c>
      <c r="AE6" s="40"/>
      <c r="AF6" s="26"/>
      <c r="AG6" s="35"/>
      <c r="AH6" s="35"/>
      <c r="AI6" s="35"/>
      <c r="AJ6" s="35"/>
    </row>
    <row r="7" spans="1:46" ht="16.5" thickBot="1" x14ac:dyDescent="0.3">
      <c r="A7" s="71"/>
      <c r="B7" s="27">
        <v>16</v>
      </c>
      <c r="C7" s="28"/>
      <c r="D7" s="29">
        <v>17</v>
      </c>
      <c r="E7" s="28"/>
      <c r="F7" s="29">
        <v>18</v>
      </c>
      <c r="G7" s="28"/>
      <c r="H7" s="29">
        <v>19</v>
      </c>
      <c r="I7" s="28"/>
      <c r="J7" s="29">
        <v>20</v>
      </c>
      <c r="K7" s="30"/>
      <c r="M7" s="36"/>
      <c r="N7" s="36"/>
      <c r="O7" s="36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26"/>
      <c r="AE7" s="26"/>
      <c r="AF7" s="26"/>
      <c r="AG7" s="35"/>
      <c r="AH7" s="35"/>
      <c r="AI7" s="35"/>
      <c r="AJ7" s="35"/>
    </row>
    <row r="8" spans="1:46" ht="16.5" thickBot="1" x14ac:dyDescent="0.3">
      <c r="A8" s="71"/>
      <c r="B8" s="27">
        <v>21</v>
      </c>
      <c r="C8" s="28"/>
      <c r="D8" s="29">
        <v>22</v>
      </c>
      <c r="E8" s="28"/>
      <c r="F8" s="29">
        <v>23</v>
      </c>
      <c r="G8" s="28"/>
      <c r="H8" s="29">
        <v>24</v>
      </c>
      <c r="I8" s="28"/>
      <c r="J8" s="29">
        <v>25</v>
      </c>
      <c r="K8" s="30"/>
      <c r="M8" s="36"/>
      <c r="N8" s="36"/>
      <c r="O8" s="36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26"/>
      <c r="AE8" s="26"/>
      <c r="AF8" s="26"/>
      <c r="AG8" s="35"/>
      <c r="AH8" s="35"/>
      <c r="AI8" s="35"/>
      <c r="AJ8" s="35"/>
    </row>
    <row r="9" spans="1:46" ht="16.5" thickBot="1" x14ac:dyDescent="0.3">
      <c r="A9" s="71"/>
      <c r="B9" s="27">
        <v>26</v>
      </c>
      <c r="C9" s="28"/>
      <c r="D9" s="29">
        <v>27</v>
      </c>
      <c r="E9" s="28"/>
      <c r="F9" s="29">
        <v>28</v>
      </c>
      <c r="G9" s="28"/>
      <c r="H9" s="29">
        <v>29</v>
      </c>
      <c r="I9" s="28"/>
      <c r="J9" s="29">
        <v>30</v>
      </c>
      <c r="K9" s="30"/>
      <c r="M9" s="36"/>
      <c r="N9" s="36"/>
      <c r="O9" s="36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26"/>
      <c r="AE9" s="26"/>
      <c r="AF9" s="26"/>
      <c r="AG9" s="35"/>
      <c r="AH9" s="35"/>
      <c r="AI9" s="35"/>
      <c r="AJ9" s="35"/>
    </row>
    <row r="10" spans="1:46" ht="16.5" thickBot="1" x14ac:dyDescent="0.3">
      <c r="A10" s="71"/>
      <c r="B10" s="27">
        <v>31</v>
      </c>
      <c r="C10" s="28"/>
      <c r="D10" s="29">
        <v>32</v>
      </c>
      <c r="E10" s="28"/>
      <c r="F10" s="29">
        <v>33</v>
      </c>
      <c r="G10" s="28"/>
      <c r="H10" s="29">
        <v>34</v>
      </c>
      <c r="I10" s="28"/>
      <c r="J10" s="29">
        <v>35</v>
      </c>
      <c r="K10" s="30"/>
      <c r="M10" s="36"/>
      <c r="N10" s="36"/>
      <c r="O10" s="36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26"/>
      <c r="AE10" s="26"/>
      <c r="AF10" s="26"/>
      <c r="AG10" s="35"/>
      <c r="AH10" s="35"/>
      <c r="AI10" s="35"/>
      <c r="AJ10" s="35"/>
    </row>
    <row r="11" spans="1:46" ht="16.5" thickBot="1" x14ac:dyDescent="0.3">
      <c r="A11" s="72"/>
      <c r="B11" s="31">
        <v>36</v>
      </c>
      <c r="C11" s="28"/>
      <c r="D11" s="29">
        <v>37</v>
      </c>
      <c r="E11" s="28"/>
      <c r="F11" s="29">
        <v>38</v>
      </c>
      <c r="G11" s="28"/>
      <c r="H11" s="29">
        <v>39</v>
      </c>
      <c r="I11" s="28"/>
      <c r="J11" s="29">
        <v>40</v>
      </c>
      <c r="K11" s="30"/>
      <c r="M11" s="36"/>
      <c r="N11" s="36"/>
      <c r="O11" s="36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46" ht="19.5" thickBot="1" x14ac:dyDescent="0.35">
      <c r="A12" s="76" t="s">
        <v>41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M12" s="38"/>
      <c r="N12" s="34"/>
      <c r="O12" s="34"/>
      <c r="P12" s="34"/>
    </row>
    <row r="13" spans="1:46" ht="15.75" thickBot="1" x14ac:dyDescent="0.3">
      <c r="A13" s="85" t="s">
        <v>26</v>
      </c>
      <c r="B13" s="86"/>
      <c r="C13" s="86"/>
      <c r="D13" s="49" t="s">
        <v>36</v>
      </c>
      <c r="E13" s="73" t="s">
        <v>43</v>
      </c>
      <c r="F13" s="74"/>
      <c r="G13" s="74"/>
      <c r="H13" s="74"/>
      <c r="I13" s="74"/>
      <c r="J13" s="74"/>
      <c r="K13" s="75"/>
      <c r="M13" s="34"/>
      <c r="N13" s="34"/>
      <c r="O13" s="34"/>
      <c r="P13" s="34"/>
    </row>
    <row r="14" spans="1:46" ht="32.25" customHeight="1" thickBot="1" x14ac:dyDescent="0.3">
      <c r="A14" s="87" t="s">
        <v>32</v>
      </c>
      <c r="B14" s="88"/>
      <c r="C14" s="88"/>
      <c r="D14" s="47">
        <f>AD3</f>
        <v>0</v>
      </c>
      <c r="E14" s="60" t="s">
        <v>37</v>
      </c>
      <c r="F14" s="61"/>
      <c r="G14" s="61"/>
      <c r="H14" s="61"/>
      <c r="I14" s="61"/>
      <c r="J14" s="61"/>
      <c r="K14" s="62"/>
      <c r="M14" s="39"/>
      <c r="N14" s="34"/>
      <c r="O14" s="34"/>
      <c r="P14" s="34"/>
    </row>
    <row r="15" spans="1:46" s="46" customFormat="1" ht="31.5" customHeight="1" thickBot="1" x14ac:dyDescent="0.25">
      <c r="A15" s="87" t="s">
        <v>33</v>
      </c>
      <c r="B15" s="88"/>
      <c r="C15" s="88"/>
      <c r="D15" s="47">
        <f t="shared" ref="D15:D17" si="1">AD4</f>
        <v>0</v>
      </c>
      <c r="E15" s="60" t="s">
        <v>38</v>
      </c>
      <c r="F15" s="61"/>
      <c r="G15" s="61"/>
      <c r="H15" s="61"/>
      <c r="I15" s="61"/>
      <c r="J15" s="61"/>
      <c r="K15" s="62"/>
      <c r="M15" s="51"/>
    </row>
    <row r="16" spans="1:46" s="46" customFormat="1" ht="31.5" customHeight="1" thickBot="1" x14ac:dyDescent="0.3">
      <c r="A16" s="87" t="s">
        <v>34</v>
      </c>
      <c r="B16" s="88"/>
      <c r="C16" s="88"/>
      <c r="D16" s="47">
        <f t="shared" si="1"/>
        <v>0</v>
      </c>
      <c r="E16" s="60" t="s">
        <v>39</v>
      </c>
      <c r="F16" s="61"/>
      <c r="G16" s="61"/>
      <c r="H16" s="61"/>
      <c r="I16" s="61"/>
      <c r="J16" s="61"/>
      <c r="K16" s="62"/>
    </row>
    <row r="17" spans="1:25" ht="33.75" customHeight="1" thickBot="1" x14ac:dyDescent="0.3">
      <c r="A17" s="87" t="s">
        <v>35</v>
      </c>
      <c r="B17" s="88"/>
      <c r="C17" s="88"/>
      <c r="D17" s="48">
        <f t="shared" si="1"/>
        <v>0</v>
      </c>
      <c r="E17" s="60" t="s">
        <v>40</v>
      </c>
      <c r="F17" s="61"/>
      <c r="G17" s="61"/>
      <c r="H17" s="61"/>
      <c r="I17" s="61"/>
      <c r="J17" s="61"/>
      <c r="K17" s="62"/>
      <c r="P17" s="21"/>
      <c r="Q17" s="21"/>
      <c r="R17" s="21"/>
      <c r="S17" s="21"/>
      <c r="T17" s="21"/>
      <c r="U17" s="21"/>
      <c r="V17" s="21"/>
      <c r="W17" s="21"/>
      <c r="X17" s="21"/>
      <c r="Y17" s="18"/>
    </row>
    <row r="18" spans="1:25" ht="15.75" thickBot="1" x14ac:dyDescent="0.3">
      <c r="A18" s="20"/>
      <c r="B18" s="24"/>
      <c r="C18" s="25"/>
      <c r="D18" s="24"/>
      <c r="E18" s="25"/>
      <c r="F18" s="24"/>
      <c r="G18" s="25"/>
      <c r="H18" s="24"/>
      <c r="I18" s="25"/>
      <c r="J18" s="24"/>
      <c r="K18" s="25"/>
      <c r="P18" s="19"/>
      <c r="Q18" s="19"/>
      <c r="R18" s="19"/>
      <c r="S18" s="19"/>
      <c r="T18" s="21"/>
      <c r="U18" s="21"/>
      <c r="V18" s="21"/>
      <c r="W18" s="21"/>
      <c r="X18" s="21"/>
      <c r="Y18" s="18"/>
    </row>
    <row r="19" spans="1:25" ht="15.75" thickBot="1" x14ac:dyDescent="0.3">
      <c r="A19" s="79" t="s">
        <v>26</v>
      </c>
      <c r="B19" s="53"/>
      <c r="C19" s="53"/>
      <c r="D19" s="53"/>
      <c r="E19" s="16" t="s">
        <v>44</v>
      </c>
      <c r="F19" s="16" t="s">
        <v>45</v>
      </c>
      <c r="G19" s="16" t="s">
        <v>46</v>
      </c>
      <c r="H19" s="35"/>
      <c r="I19" s="35"/>
      <c r="J19" s="35"/>
      <c r="K19" s="35"/>
      <c r="P19" s="19"/>
      <c r="Q19" s="19"/>
      <c r="R19" s="19"/>
      <c r="S19" s="19"/>
      <c r="T19" s="21"/>
      <c r="U19" s="21"/>
      <c r="V19" s="21"/>
      <c r="W19" s="21"/>
      <c r="X19" s="21"/>
      <c r="Y19" s="18"/>
    </row>
    <row r="20" spans="1:25" ht="15.75" thickBot="1" x14ac:dyDescent="0.3">
      <c r="A20" s="52" t="s">
        <v>32</v>
      </c>
      <c r="B20" s="78"/>
      <c r="C20" s="78"/>
      <c r="D20" s="78"/>
      <c r="E20" s="16">
        <f>AD3</f>
        <v>0</v>
      </c>
      <c r="F20" s="16">
        <v>10</v>
      </c>
      <c r="G20" s="16">
        <f>IF(E20=MAX($E$20:$E$23),E20,"")</f>
        <v>0</v>
      </c>
      <c r="H20" s="35"/>
      <c r="I20" s="35"/>
      <c r="J20" s="35"/>
      <c r="K20" s="35"/>
      <c r="P20" s="19"/>
      <c r="Q20" s="19"/>
      <c r="R20" s="19"/>
      <c r="S20" s="19"/>
      <c r="T20" s="21"/>
      <c r="U20" s="21"/>
      <c r="V20" s="21"/>
      <c r="W20" s="21"/>
      <c r="X20" s="21"/>
      <c r="Y20" s="18"/>
    </row>
    <row r="21" spans="1:25" ht="15.75" thickBot="1" x14ac:dyDescent="0.3">
      <c r="A21" s="52" t="s">
        <v>33</v>
      </c>
      <c r="B21" s="53"/>
      <c r="C21" s="53"/>
      <c r="D21" s="53"/>
      <c r="E21" s="16">
        <f t="shared" ref="E21:E23" si="2">AD4</f>
        <v>0</v>
      </c>
      <c r="F21" s="16">
        <v>10</v>
      </c>
      <c r="G21" s="16">
        <f t="shared" ref="G21:G23" si="3">IF(E21=MAX($E$20:$E$23),E21,"")</f>
        <v>0</v>
      </c>
      <c r="H21" s="35"/>
      <c r="I21" s="35"/>
      <c r="J21" s="35"/>
      <c r="K21" s="35"/>
      <c r="P21" s="19"/>
      <c r="Q21" s="19"/>
      <c r="R21" s="19"/>
      <c r="S21" s="19"/>
      <c r="T21" s="21"/>
      <c r="U21" s="21"/>
      <c r="V21" s="21"/>
      <c r="W21" s="21"/>
      <c r="X21" s="21"/>
      <c r="Y21" s="18"/>
    </row>
    <row r="22" spans="1:25" ht="15.75" thickBot="1" x14ac:dyDescent="0.3">
      <c r="A22" s="52" t="s">
        <v>34</v>
      </c>
      <c r="B22" s="53"/>
      <c r="C22" s="53"/>
      <c r="D22" s="53"/>
      <c r="E22" s="16">
        <f t="shared" si="2"/>
        <v>0</v>
      </c>
      <c r="F22" s="16">
        <v>10</v>
      </c>
      <c r="G22" s="16">
        <f t="shared" si="3"/>
        <v>0</v>
      </c>
      <c r="H22" s="35"/>
      <c r="I22" s="35"/>
      <c r="J22" s="35"/>
      <c r="K22" s="35"/>
      <c r="P22" s="19"/>
      <c r="Q22" s="19"/>
      <c r="R22" s="19"/>
      <c r="S22" s="19"/>
      <c r="T22" s="21"/>
      <c r="U22" s="21"/>
      <c r="V22" s="21"/>
      <c r="W22" s="21"/>
      <c r="X22" s="21"/>
      <c r="Y22" s="18"/>
    </row>
    <row r="23" spans="1:25" ht="15.75" thickBot="1" x14ac:dyDescent="0.3">
      <c r="A23" s="54" t="s">
        <v>35</v>
      </c>
      <c r="B23" s="55"/>
      <c r="C23" s="55"/>
      <c r="D23" s="56"/>
      <c r="E23" s="16">
        <f t="shared" si="2"/>
        <v>0</v>
      </c>
      <c r="F23" s="16">
        <v>10</v>
      </c>
      <c r="G23" s="16">
        <f t="shared" si="3"/>
        <v>0</v>
      </c>
      <c r="H23" s="35"/>
      <c r="I23" s="35"/>
      <c r="J23" s="35"/>
      <c r="K23" s="35"/>
      <c r="P23" s="19"/>
      <c r="Q23" s="19"/>
      <c r="R23" s="19"/>
      <c r="S23" s="19"/>
      <c r="T23" s="20"/>
      <c r="U23" s="20"/>
      <c r="V23" s="20"/>
      <c r="W23" s="20"/>
      <c r="X23" s="20"/>
      <c r="Y23" s="18"/>
    </row>
    <row r="24" spans="1:25" x14ac:dyDescent="0.25">
      <c r="A24" s="41"/>
      <c r="B24" s="41"/>
      <c r="C24" s="41"/>
      <c r="D24" s="41"/>
      <c r="E24" s="24"/>
      <c r="F24" s="24"/>
      <c r="G24" s="35"/>
      <c r="H24" s="35"/>
      <c r="I24" s="35"/>
      <c r="J24" s="35"/>
      <c r="K24" s="35"/>
      <c r="P24" s="19"/>
      <c r="Q24" s="19"/>
      <c r="R24" s="19"/>
      <c r="S24" s="19"/>
      <c r="T24" s="20"/>
      <c r="U24" s="20"/>
      <c r="V24" s="20"/>
      <c r="W24" s="20"/>
      <c r="X24" s="20"/>
      <c r="Y24" s="18"/>
    </row>
    <row r="25" spans="1:25" x14ac:dyDescent="0.25">
      <c r="A25" s="41"/>
      <c r="B25" s="41"/>
      <c r="C25" s="41"/>
      <c r="D25" s="41"/>
      <c r="E25" s="24"/>
      <c r="F25" s="24"/>
      <c r="G25" s="35"/>
      <c r="H25" s="35"/>
      <c r="I25" s="35"/>
      <c r="J25" s="35"/>
      <c r="K25" s="35"/>
      <c r="P25" s="19"/>
      <c r="Q25" s="19"/>
      <c r="R25" s="19"/>
      <c r="S25" s="19"/>
      <c r="T25" s="20"/>
      <c r="U25" s="20"/>
      <c r="V25" s="20"/>
      <c r="W25" s="20"/>
      <c r="X25" s="20"/>
      <c r="Y25" s="18"/>
    </row>
    <row r="26" spans="1:25" x14ac:dyDescent="0.25">
      <c r="A26" s="41"/>
      <c r="B26" s="41"/>
      <c r="C26" s="41"/>
      <c r="D26" s="41"/>
      <c r="E26" s="24"/>
      <c r="F26" s="24"/>
      <c r="G26" s="35"/>
      <c r="H26" s="35"/>
      <c r="I26" s="35"/>
      <c r="J26" s="35"/>
      <c r="K26" s="35"/>
    </row>
    <row r="27" spans="1:25" x14ac:dyDescent="0.25">
      <c r="A27" s="41"/>
      <c r="B27" s="41"/>
      <c r="C27" s="41"/>
      <c r="D27" s="41"/>
      <c r="E27" s="24"/>
      <c r="F27" s="24"/>
      <c r="G27" s="35"/>
      <c r="H27" s="35"/>
      <c r="I27" s="35"/>
      <c r="J27" s="35"/>
      <c r="K27" s="35"/>
    </row>
    <row r="28" spans="1:25" x14ac:dyDescent="0.25">
      <c r="A28" s="41"/>
      <c r="B28" s="41"/>
      <c r="C28" s="41"/>
      <c r="D28" s="41"/>
      <c r="E28" s="24"/>
      <c r="F28" s="24"/>
      <c r="G28" s="35"/>
      <c r="H28" s="35"/>
      <c r="I28" s="35"/>
      <c r="J28" s="35"/>
      <c r="K28" s="35"/>
    </row>
    <row r="29" spans="1:25" x14ac:dyDescent="0.25">
      <c r="A29" s="41"/>
      <c r="B29" s="41"/>
      <c r="C29" s="41"/>
      <c r="D29" s="41"/>
      <c r="E29" s="24"/>
      <c r="F29" s="24"/>
      <c r="G29" s="35"/>
      <c r="H29" s="35"/>
      <c r="I29" s="35"/>
      <c r="J29" s="35"/>
      <c r="K29" s="35"/>
    </row>
    <row r="30" spans="1:25" x14ac:dyDescent="0.25">
      <c r="A30" s="41"/>
      <c r="B30" s="41"/>
      <c r="C30" s="41"/>
      <c r="D30" s="41"/>
      <c r="E30" s="24"/>
      <c r="F30" s="24"/>
      <c r="G30" s="35"/>
      <c r="H30" s="35"/>
      <c r="I30" s="35"/>
      <c r="J30" s="35"/>
      <c r="K30" s="35"/>
    </row>
    <row r="31" spans="1:25" x14ac:dyDescent="0.25">
      <c r="A31" s="42"/>
      <c r="B31" s="42"/>
      <c r="C31" s="42"/>
      <c r="D31" s="42"/>
      <c r="E31" s="24"/>
      <c r="F31" s="24"/>
      <c r="G31" s="35"/>
      <c r="H31" s="35"/>
      <c r="I31" s="35"/>
      <c r="J31" s="35"/>
      <c r="K31" s="35"/>
    </row>
    <row r="33" spans="1:58" ht="15.75" customHeight="1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</row>
    <row r="34" spans="1:58" ht="27.75" customHeight="1" thickBot="1" x14ac:dyDescent="0.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</row>
    <row r="35" spans="1:58" s="46" customFormat="1" ht="114" customHeight="1" thickBot="1" x14ac:dyDescent="0.3">
      <c r="A35" s="57" t="s">
        <v>42</v>
      </c>
      <c r="B35" s="58"/>
      <c r="C35" s="58"/>
      <c r="D35" s="58"/>
      <c r="E35" s="58"/>
      <c r="F35" s="58"/>
      <c r="G35" s="58"/>
      <c r="H35" s="58"/>
      <c r="I35" s="58"/>
      <c r="J35" s="58"/>
      <c r="K35" s="59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</row>
    <row r="36" spans="1:58" s="15" customFormat="1" ht="15.75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</row>
    <row r="37" spans="1:58" ht="15.75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</row>
    <row r="38" spans="1:58" ht="15.75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</row>
    <row r="39" spans="1:58" ht="15.75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</row>
    <row r="40" spans="1:58" s="22" customFormat="1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</row>
    <row r="41" spans="1:58" ht="15.75" x14ac:dyDescent="0.25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</row>
    <row r="42" spans="1:58" ht="15.75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</row>
  </sheetData>
  <sheetProtection algorithmName="SHA-512" hashValue="Xd3lA8AJZ/emmhuzE5+cso05sA3Eb203/8x57WK+DAOya221EdOb+eVy0pyZwK+iviXbNK2Mk+ndRQ4y7Uo04w==" saltValue="Oquha8dQbYzj/Qk9fxdyYg==" spinCount="100000" sheet="1" objects="1" scenarios="1"/>
  <mergeCells count="25">
    <mergeCell ref="A14:C14"/>
    <mergeCell ref="A15:C15"/>
    <mergeCell ref="A16:C16"/>
    <mergeCell ref="A17:C17"/>
    <mergeCell ref="E14:K14"/>
    <mergeCell ref="E15:K15"/>
    <mergeCell ref="E16:K16"/>
    <mergeCell ref="B2:K2"/>
    <mergeCell ref="B1:K1"/>
    <mergeCell ref="M2:O2"/>
    <mergeCell ref="A2:A11"/>
    <mergeCell ref="E13:K13"/>
    <mergeCell ref="A12:K12"/>
    <mergeCell ref="M3:P3"/>
    <mergeCell ref="M4:P4"/>
    <mergeCell ref="M5:P5"/>
    <mergeCell ref="M6:P6"/>
    <mergeCell ref="A13:C13"/>
    <mergeCell ref="A21:D21"/>
    <mergeCell ref="A22:D22"/>
    <mergeCell ref="A23:D23"/>
    <mergeCell ref="A35:K35"/>
    <mergeCell ref="E17:K17"/>
    <mergeCell ref="A20:D20"/>
    <mergeCell ref="A19:D1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Селевин</dc:creator>
  <cp:lastModifiedBy>Александр Селевин</cp:lastModifiedBy>
  <dcterms:created xsi:type="dcterms:W3CDTF">2024-04-23T18:43:16Z</dcterms:created>
  <dcterms:modified xsi:type="dcterms:W3CDTF">2024-07-10T10:35:19Z</dcterms:modified>
</cp:coreProperties>
</file>