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Документы\тесты\Зимбардо\"/>
    </mc:Choice>
  </mc:AlternateContent>
  <xr:revisionPtr revIDLastSave="0" documentId="13_ncr:1_{7FD8C02C-3B49-48FF-AF99-1C0C0F3551D8}" xr6:coauthVersionLast="36" xr6:coauthVersionMax="36" xr10:uidLastSave="{00000000-0000-0000-0000-000000000000}"/>
  <bookViews>
    <workbookView xWindow="0" yWindow="0" windowWidth="28410" windowHeight="11520" xr2:uid="{8FC7032A-BDCF-43FE-BC35-0002FDA2A143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Z14" i="1"/>
  <c r="Y14" i="1"/>
  <c r="X14" i="1"/>
  <c r="W14" i="1"/>
  <c r="V14" i="1"/>
  <c r="U14" i="1"/>
  <c r="T14" i="1"/>
  <c r="S14" i="1"/>
  <c r="R14" i="1"/>
  <c r="Z12" i="1"/>
  <c r="Y12" i="1"/>
  <c r="X12" i="1"/>
  <c r="W12" i="1"/>
  <c r="V12" i="1"/>
  <c r="U12" i="1"/>
  <c r="T12" i="1"/>
  <c r="S12" i="1"/>
  <c r="R12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AA6" i="1"/>
  <c r="Z6" i="1"/>
  <c r="Y6" i="1"/>
  <c r="X6" i="1"/>
  <c r="W6" i="1"/>
  <c r="V6" i="1"/>
  <c r="U6" i="1"/>
  <c r="T6" i="1"/>
  <c r="S6" i="1"/>
  <c r="R6" i="1"/>
  <c r="AH8" i="1" l="1"/>
  <c r="D20" i="1" s="1"/>
  <c r="E28" i="1" s="1"/>
  <c r="AH12" i="1"/>
  <c r="AL12" i="1" s="1"/>
  <c r="F22" i="1" s="1"/>
  <c r="AH14" i="1"/>
  <c r="D23" i="1" s="1"/>
  <c r="E31" i="1" s="1"/>
  <c r="AH6" i="1"/>
  <c r="AL6" i="1" s="1"/>
  <c r="F19" i="1" s="1"/>
  <c r="AH10" i="1"/>
  <c r="AL10" i="1" s="1"/>
  <c r="F21" i="1" s="1"/>
  <c r="AK10" i="1"/>
  <c r="AK6" i="1"/>
  <c r="D22" i="1" l="1"/>
  <c r="E30" i="1" s="1"/>
  <c r="D21" i="1"/>
  <c r="E29" i="1" s="1"/>
  <c r="D19" i="1"/>
  <c r="E27" i="1" s="1"/>
  <c r="AL8" i="1"/>
  <c r="F20" i="1" s="1"/>
  <c r="AL14" i="1"/>
  <c r="F23" i="1" s="1"/>
</calcChain>
</file>

<file path=xl/sharedStrings.xml><?xml version="1.0" encoding="utf-8"?>
<sst xmlns="http://schemas.openxmlformats.org/spreadsheetml/2006/main" count="46" uniqueCount="24">
  <si>
    <t>№ вопроса</t>
  </si>
  <si>
    <r>
      <rPr>
        <b/>
        <sz val="12"/>
        <rFont val="Times New Roman"/>
        <family val="1"/>
        <charset val="204"/>
      </rPr>
      <t>Ответ</t>
    </r>
  </si>
  <si>
    <t>Шкалы</t>
  </si>
  <si>
    <t>Результаты тестирования</t>
  </si>
  <si>
    <t>Прошлое Негативное</t>
  </si>
  <si>
    <t>Настоящее Гедонистическое</t>
  </si>
  <si>
    <t>Будущее</t>
  </si>
  <si>
    <t>Прошлое Позитивное</t>
  </si>
  <si>
    <t>Настоящее Фаталистическое</t>
  </si>
  <si>
    <t>Методика изучения временной перспективы Ф.Зимбардо</t>
  </si>
  <si>
    <t>Введите из бланка ответов в ячейку напротив номера вопроса:  5 – Очень верно, 4 – Скорее верно, 3 – Нейтрально, 2 – Скорее неверно, 1 - Совсем неверно</t>
  </si>
  <si>
    <t>макс</t>
  </si>
  <si>
    <t>балл</t>
  </si>
  <si>
    <t>%</t>
  </si>
  <si>
    <t>баллы</t>
  </si>
  <si>
    <t>макс. возможное</t>
  </si>
  <si>
    <t>% от макс.</t>
  </si>
  <si>
    <t>Высокие баллы по этой шкале означают в целом негативный, пессимистичный взгляд на прошлое. В силу реконструктивного характера прошлого такие негативные аттитюды могут быть связаны как с действительным переживанием неприятных или травматичных событий в прошлом, так и с негативной реконструкцией нейтральных событий. Высокие баллы по этой шкале коррелируют с депрессией, тревожностью и низкой самооценкой. Также исследователями обнаружена корреляция между высокими баллами по этой шкале и уровнем агрессии. Межличностные отношения людей с высокими баллами по этой шкале ограничены и зачастую неудовлетворительны. Они не мотивированы работать ради вознаграждения в будущем, но также не получают удовольствия и от своей жизни в настоящем.</t>
  </si>
  <si>
    <t>Высокие баллы по этой шкале отражают гедонистическое, рискованное, «бесшабашное» отношение ко времени и жизни. Отражает ориентацию на удовольствие в настоящем и неспособность принести что-то в жертву в настоящем, чтобы получить вознаграждение в будущем. Высокие баллы по этой шкале коррелируют с низкой способностью предвидеть и взвешивать будущие последствия, непоследовательностью, слабым контролем эго, импульсивностью, стремлением к поиску ощущений. Согласно данным исследований представители этой группы более склонны к употреблению психоактивных веществ, имеют неясные цели на будущее. При этом они энергичны, участвуют в большом количестве разных дел, часто занимаются спортом.</t>
  </si>
  <si>
    <t>Высокие баллы по данной шкале отражают общую ориентацию субъекта на будущее. Поведение людей с высокими баллами по этой шкале определяется мотивацией на достижение будущих целей и вознаграждений. Высокие баллы также коррелируют с развитой способностью предвидеть и взвешивать будущие последствия, добросовестностью, постоянством. Эти респонденты высокоорганизованны, амбициозны, ориентированы на достижение поставленных целей. Они зачастую ощущают субъективную нехватку времени, но готовы принести в жертву сегодняшние удовольствия ради успеха в будущем. При этом они отличаются прекрасными навыками организационного планирования и высокой личной эффективностью, обладают четкими целями на будущее, а их повседневная жизнь упорядочена и структурирована. Склонны испытывать средний и высокий уровни стресса, на субъективном уровне связанный с нехваткой времени.</t>
  </si>
  <si>
    <t>Высокие баллы по этой шкале отражают теплое, сентиментальное отношение к прошлому. Высокая самооценка и субъективное чувство радости этих субъектов, указывают на здоровое, радостное отношение к жизни. Несмотря на склонность к интроверсии и некоторую стеснительность, они способны к построению близких межличностных отношений. В поведении разумны и осторожны, неохотно идут на риск.</t>
  </si>
  <si>
    <t xml:space="preserve">Высокие баллы по этой шкале демонстрируют фаталистичное, беспомощное и безнадежное отношение субъекта к будущему и к жизни в целом. Эти люди убеждены в том, что будущее предопределено и не зависит от действий самого человека. С точки зрения этих людей, человек - игрушка в руках судьбы. Они, как правило, не удовлетворены своей жизнью и не думают, что в дальнейшем это изменится. По данным исследований высокие показатели по этой шкале коррелируют с депрессией и высоким уровнем тревожности, низкой способностью предвидеть и взвешивать будущие последствия, а также с агрессией. Специальные исследования указывают на то, что высокие баллы по этой шкале коррелируют с рискованным поведением по ВИЧ. Люди, получившие такие высокие баллы, имеют большее число половых партнеров, практикуют небезопасный секс </t>
  </si>
  <si>
    <t xml:space="preserve">По мнению авторов методики с точки зрения психологического благополучия идеальным вариантом является сбалансированная картина субъективного времени. "Ориентация на будущее дает людям крылья, чтобы воспарить к новым достижениям, ориентация на прошлое (Позитивное) укрепляет корни и питает чувство идентичности, а ориентация на настоящее (Гедонистическое) наполняет нашу ежедневную жизнь молодостью и чувственными радостями. Человек нуждается в гармоничном сочетании этих трех ориентации для того, чтобы полностью реализовать свой потенциал" 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</si>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</sst>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161616"/>
      <name val="Lucida Sans Unicode"/>
      <family val="2"/>
      <charset val="204"/>
    </font>
    <font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0" fillId="0" borderId="0" xfId="0" applyNumberFormat="1"/>
    <xf numFmtId="0" fontId="2" fillId="2" borderId="14" xfId="0" applyFont="1" applyFill="1" applyBorder="1" applyAlignment="1">
      <alignment vertical="center" wrapText="1"/>
    </xf>
    <xf numFmtId="0" fontId="0" fillId="0" borderId="0" xfId="0" applyNumberFormat="1"/>
    <xf numFmtId="0" fontId="2" fillId="2" borderId="15" xfId="0" applyFont="1" applyFill="1" applyBorder="1" applyAlignment="1">
      <alignment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6" fontId="0" fillId="0" borderId="0" xfId="0" applyNumberFormat="1" applyFill="1" applyBorder="1"/>
    <xf numFmtId="0" fontId="0" fillId="0" borderId="0" xfId="0" applyNumberFormat="1" applyFill="1" applyBorder="1"/>
    <xf numFmtId="49" fontId="0" fillId="0" borderId="0" xfId="0" applyNumberFormat="1" applyFill="1" applyBorder="1"/>
    <xf numFmtId="0" fontId="1" fillId="0" borderId="15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16" fontId="0" fillId="0" borderId="0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Border="1"/>
    <xf numFmtId="49" fontId="0" fillId="0" borderId="0" xfId="0" applyNumberFormat="1" applyBorder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1" xfId="0" applyBorder="1"/>
    <xf numFmtId="9" fontId="4" fillId="0" borderId="11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5" fillId="4" borderId="22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 wrapText="1"/>
    </xf>
    <xf numFmtId="9" fontId="2" fillId="4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wrapText="1"/>
    </xf>
    <xf numFmtId="16" fontId="0" fillId="0" borderId="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left" vertical="top" wrapText="1"/>
    </xf>
    <xf numFmtId="0" fontId="9" fillId="4" borderId="8" xfId="0" applyFont="1" applyFill="1" applyBorder="1" applyAlignment="1" applyProtection="1">
      <alignment horizontal="left" vertical="top" wrapText="1"/>
    </xf>
    <xf numFmtId="0" fontId="9" fillId="4" borderId="9" xfId="0" applyFont="1" applyFill="1" applyBorder="1" applyAlignment="1" applyProtection="1">
      <alignment horizontal="left" vertical="top" wrapText="1"/>
    </xf>
    <xf numFmtId="0" fontId="2" fillId="4" borderId="7" xfId="0" applyFont="1" applyFill="1" applyBorder="1" applyAlignment="1" applyProtection="1">
      <alignment horizontal="left" vertical="top" wrapText="1"/>
    </xf>
    <xf numFmtId="0" fontId="2" fillId="4" borderId="8" xfId="0" applyFont="1" applyFill="1" applyBorder="1" applyAlignment="1" applyProtection="1">
      <alignment horizontal="left" vertical="top" wrapText="1"/>
    </xf>
    <xf numFmtId="0" fontId="2" fillId="4" borderId="9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Методика изучения временной перспективы Ф.Зимбардо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ответы!$D$18</c:f>
              <c:strCache>
                <c:ptCount val="1"/>
                <c:pt idx="0">
                  <c:v>баллы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ответы!$A$19:$A$23</c:f>
              <c:strCache>
                <c:ptCount val="5"/>
                <c:pt idx="0">
                  <c:v>Прошлое Негативное</c:v>
                </c:pt>
                <c:pt idx="1">
                  <c:v>Настоящее Гедонистическое</c:v>
                </c:pt>
                <c:pt idx="2">
                  <c:v>Будущее</c:v>
                </c:pt>
                <c:pt idx="3">
                  <c:v>Прошлое Позитивное</c:v>
                </c:pt>
                <c:pt idx="4">
                  <c:v>Настоящее Фаталистическое</c:v>
                </c:pt>
              </c:strCache>
            </c:strRef>
          </c:cat>
          <c:val>
            <c:numRef>
              <c:f>ответы!$D$19:$D$23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2-4DA9-8BAB-6132939EF9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8285472"/>
        <c:axId val="1945846080"/>
      </c:barChart>
      <c:lineChart>
        <c:grouping val="standard"/>
        <c:varyColors val="0"/>
        <c:ser>
          <c:idx val="3"/>
          <c:order val="1"/>
          <c:tx>
            <c:strRef>
              <c:f>ответы!$E$18</c:f>
              <c:strCache>
                <c:ptCount val="1"/>
                <c:pt idx="0">
                  <c:v>макс. возможное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4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ответы!$A$19:$A$23</c:f>
              <c:strCache>
                <c:ptCount val="5"/>
                <c:pt idx="0">
                  <c:v>Прошлое Негативное</c:v>
                </c:pt>
                <c:pt idx="1">
                  <c:v>Настоящее Гедонистическое</c:v>
                </c:pt>
                <c:pt idx="2">
                  <c:v>Будущее</c:v>
                </c:pt>
                <c:pt idx="3">
                  <c:v>Прошлое Позитивное</c:v>
                </c:pt>
                <c:pt idx="4">
                  <c:v>Настоящее Фаталистическое</c:v>
                </c:pt>
              </c:strCache>
            </c:strRef>
          </c:cat>
          <c:val>
            <c:numRef>
              <c:f>ответы!$E$19:$E$23</c:f>
              <c:numCache>
                <c:formatCode>General</c:formatCode>
                <c:ptCount val="5"/>
                <c:pt idx="0">
                  <c:v>50</c:v>
                </c:pt>
                <c:pt idx="1">
                  <c:v>75</c:v>
                </c:pt>
                <c:pt idx="2">
                  <c:v>65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D2-4DA9-8BAB-6132939EF9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8285472"/>
        <c:axId val="1945846080"/>
      </c:lineChart>
      <c:catAx>
        <c:axId val="178828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5846080"/>
        <c:crosses val="autoZero"/>
        <c:auto val="1"/>
        <c:lblAlgn val="ctr"/>
        <c:lblOffset val="100"/>
        <c:noMultiLvlLbl val="0"/>
      </c:catAx>
      <c:valAx>
        <c:axId val="1945846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8285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FF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 b="1">
          <a:ln>
            <a:noFill/>
          </a:ln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57150</xdr:rowOff>
    </xdr:from>
    <xdr:to>
      <xdr:col>0</xdr:col>
      <xdr:colOff>495300</xdr:colOff>
      <xdr:row>1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EA2E9C2-17A4-4B52-A114-57873D21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7150"/>
          <a:ext cx="238125" cy="314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180975</xdr:rowOff>
    </xdr:from>
    <xdr:to>
      <xdr:col>45</xdr:col>
      <xdr:colOff>457201</xdr:colOff>
      <xdr:row>45</xdr:row>
      <xdr:rowOff>114300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78C4D65-9EA0-4D96-A31D-5D2BC7321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A54A-7E5A-4F08-9D34-B01B1063AC51}">
  <dimension ref="A1:BC48"/>
  <sheetViews>
    <sheetView tabSelected="1" workbookViewId="0">
      <selection activeCell="B6" sqref="B6:B15"/>
    </sheetView>
  </sheetViews>
  <sheetFormatPr defaultRowHeight="15" x14ac:dyDescent="0.25"/>
  <cols>
    <col min="1" max="12" width="11.85546875" customWidth="1"/>
    <col min="13" max="15" width="8" customWidth="1"/>
    <col min="16" max="16" width="9.140625" customWidth="1"/>
    <col min="17" max="17" width="29" hidden="1" customWidth="1"/>
    <col min="18" max="18" width="3.85546875" hidden="1" customWidth="1"/>
    <col min="19" max="19" width="4.140625" hidden="1" customWidth="1"/>
    <col min="20" max="20" width="4.42578125" hidden="1" customWidth="1"/>
    <col min="21" max="21" width="4" hidden="1" customWidth="1"/>
    <col min="22" max="22" width="4.42578125" hidden="1" customWidth="1"/>
    <col min="23" max="23" width="4.28515625" hidden="1" customWidth="1"/>
    <col min="24" max="24" width="4" hidden="1" customWidth="1"/>
    <col min="25" max="27" width="4.42578125" hidden="1" customWidth="1"/>
    <col min="28" max="28" width="4.28515625" hidden="1" customWidth="1"/>
    <col min="29" max="29" width="3.7109375" hidden="1" customWidth="1"/>
    <col min="30" max="30" width="4.28515625" hidden="1" customWidth="1"/>
    <col min="31" max="31" width="4.5703125" hidden="1" customWidth="1"/>
    <col min="32" max="32" width="5.140625" hidden="1" customWidth="1"/>
    <col min="33" max="33" width="5.28515625" hidden="1" customWidth="1"/>
    <col min="34" max="34" width="5.85546875" hidden="1" customWidth="1"/>
    <col min="35" max="35" width="5.140625" hidden="1" customWidth="1"/>
    <col min="36" max="37" width="6" hidden="1" customWidth="1"/>
    <col min="38" max="38" width="8" hidden="1" customWidth="1"/>
    <col min="39" max="56" width="8" customWidth="1"/>
  </cols>
  <sheetData>
    <row r="1" spans="1:54" ht="15" customHeight="1" x14ac:dyDescent="0.25">
      <c r="A1" s="91"/>
      <c r="B1" s="93" t="s">
        <v>9</v>
      </c>
      <c r="C1" s="94"/>
      <c r="D1" s="94"/>
      <c r="E1" s="94"/>
      <c r="F1" s="94"/>
      <c r="G1" s="94"/>
      <c r="H1" s="94"/>
      <c r="I1" s="94"/>
      <c r="J1" s="94"/>
      <c r="K1" s="94"/>
      <c r="L1" s="95"/>
      <c r="M1" s="7"/>
      <c r="N1" s="7"/>
      <c r="O1" s="7"/>
      <c r="P1" s="7"/>
      <c r="Q1" s="7"/>
    </row>
    <row r="2" spans="1:54" ht="15.75" customHeight="1" thickBot="1" x14ac:dyDescent="0.3">
      <c r="A2" s="92"/>
      <c r="B2" s="96"/>
      <c r="C2" s="97"/>
      <c r="D2" s="97"/>
      <c r="E2" s="97"/>
      <c r="F2" s="97"/>
      <c r="G2" s="97"/>
      <c r="H2" s="97"/>
      <c r="I2" s="97"/>
      <c r="J2" s="97"/>
      <c r="K2" s="97"/>
      <c r="L2" s="98"/>
      <c r="M2" s="7"/>
      <c r="N2" s="7"/>
      <c r="O2" s="7"/>
      <c r="P2" s="7"/>
      <c r="Q2" s="7"/>
    </row>
    <row r="3" spans="1:54" ht="35.25" customHeight="1" thickBot="1" x14ac:dyDescent="0.3">
      <c r="A3" s="99" t="s">
        <v>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  <c r="M3" s="6"/>
      <c r="N3" s="6"/>
      <c r="O3" s="6"/>
      <c r="P3" s="6"/>
      <c r="Q3" s="6"/>
    </row>
    <row r="4" spans="1:54" ht="15.75" hidden="1" customHeight="1" thickBot="1" x14ac:dyDescent="0.3">
      <c r="A4" s="13"/>
      <c r="B4" s="4"/>
      <c r="C4" s="4"/>
      <c r="D4" s="4"/>
      <c r="E4" s="1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1:54" ht="21.75" customHeight="1" thickBot="1" x14ac:dyDescent="0.3">
      <c r="A5" s="17" t="s">
        <v>0</v>
      </c>
      <c r="B5" s="16" t="s">
        <v>1</v>
      </c>
      <c r="C5" s="17" t="s">
        <v>0</v>
      </c>
      <c r="D5" s="16" t="s">
        <v>1</v>
      </c>
      <c r="E5" s="17" t="s">
        <v>0</v>
      </c>
      <c r="F5" s="16" t="s">
        <v>1</v>
      </c>
      <c r="G5" s="17" t="s">
        <v>0</v>
      </c>
      <c r="H5" s="16" t="s">
        <v>1</v>
      </c>
      <c r="I5" s="17" t="s">
        <v>0</v>
      </c>
      <c r="J5" s="16" t="s">
        <v>1</v>
      </c>
      <c r="K5" s="17" t="s">
        <v>0</v>
      </c>
      <c r="L5" s="16" t="s">
        <v>1</v>
      </c>
      <c r="M5" s="1"/>
      <c r="N5" s="1"/>
      <c r="O5" s="1"/>
      <c r="P5" s="1"/>
      <c r="Q5" s="23" t="s">
        <v>4</v>
      </c>
      <c r="R5" s="43">
        <v>4</v>
      </c>
      <c r="S5" s="43">
        <v>5</v>
      </c>
      <c r="T5" s="43">
        <v>16</v>
      </c>
      <c r="U5" s="43">
        <v>22</v>
      </c>
      <c r="V5" s="43">
        <v>27</v>
      </c>
      <c r="W5" s="43">
        <v>33</v>
      </c>
      <c r="X5" s="43">
        <v>34</v>
      </c>
      <c r="Y5" s="43">
        <v>36</v>
      </c>
      <c r="Z5" s="43">
        <v>50</v>
      </c>
      <c r="AA5" s="43">
        <v>54</v>
      </c>
      <c r="AB5" s="48"/>
      <c r="AC5" s="48"/>
      <c r="AD5" s="48"/>
      <c r="AH5" s="64" t="s">
        <v>12</v>
      </c>
      <c r="AJ5" s="64" t="s">
        <v>11</v>
      </c>
      <c r="AL5" s="64" t="s">
        <v>13</v>
      </c>
    </row>
    <row r="6" spans="1:54" ht="16.5" customHeight="1" x14ac:dyDescent="0.25">
      <c r="A6" s="52">
        <v>1</v>
      </c>
      <c r="B6" s="61"/>
      <c r="C6" s="60">
        <v>11</v>
      </c>
      <c r="D6" s="61"/>
      <c r="E6" s="49">
        <v>21</v>
      </c>
      <c r="F6" s="53"/>
      <c r="G6" s="49">
        <v>31</v>
      </c>
      <c r="H6" s="53"/>
      <c r="I6" s="49">
        <v>41</v>
      </c>
      <c r="J6" s="53"/>
      <c r="K6" s="56">
        <v>51</v>
      </c>
      <c r="L6" s="53"/>
      <c r="M6" s="2"/>
      <c r="N6" s="2"/>
      <c r="O6" s="2"/>
      <c r="P6" s="19"/>
      <c r="Q6" s="14"/>
      <c r="R6" s="63">
        <f>B9</f>
        <v>0</v>
      </c>
      <c r="S6" s="63">
        <f>B10</f>
        <v>0</v>
      </c>
      <c r="T6" s="63">
        <f>D11</f>
        <v>0</v>
      </c>
      <c r="U6" s="63">
        <f>F7</f>
        <v>0</v>
      </c>
      <c r="V6" s="63">
        <f>F12</f>
        <v>0</v>
      </c>
      <c r="W6" s="63">
        <f>H8</f>
        <v>0</v>
      </c>
      <c r="X6" s="63">
        <f>H9</f>
        <v>0</v>
      </c>
      <c r="Y6" s="63">
        <f>H11</f>
        <v>0</v>
      </c>
      <c r="Z6" s="63">
        <f>J15</f>
        <v>0</v>
      </c>
      <c r="AA6" s="63">
        <f>L9</f>
        <v>0</v>
      </c>
      <c r="AB6" s="21"/>
      <c r="AC6" s="21"/>
      <c r="AD6" s="21"/>
      <c r="AE6" s="21"/>
      <c r="AF6" s="21"/>
      <c r="AG6" s="62"/>
      <c r="AH6" s="22">
        <f>SUM(R6:AA6)</f>
        <v>0</v>
      </c>
      <c r="AI6" s="62"/>
      <c r="AJ6" s="22">
        <v>50</v>
      </c>
      <c r="AK6" s="44" t="str">
        <f>IF(AND(AE6&gt;1,AE6&lt;25),AJ6, IF(AND(AE6&gt;=25,AE6&lt;40),AI6,IF(AND(AE6&gt;=40,AE6&lt;65),AH6, IF(AND(AE6&gt;=65,AE6&lt;79),AG6,""))))</f>
        <v/>
      </c>
      <c r="AL6" s="65">
        <f>AH6/AJ6</f>
        <v>0</v>
      </c>
      <c r="AM6" s="8"/>
      <c r="AN6" s="8"/>
      <c r="AO6" s="8"/>
      <c r="AP6" s="25"/>
      <c r="AQ6" s="25"/>
      <c r="AR6" s="25"/>
      <c r="AS6" s="25"/>
      <c r="AT6" s="25"/>
      <c r="AU6" s="25"/>
      <c r="AV6" s="25"/>
      <c r="AW6" s="105"/>
      <c r="AX6" s="105"/>
      <c r="AY6" s="25"/>
      <c r="AZ6" s="25"/>
      <c r="BA6" s="25"/>
      <c r="BB6" s="25"/>
    </row>
    <row r="7" spans="1:54" ht="16.5" customHeight="1" x14ac:dyDescent="0.25">
      <c r="A7" s="52">
        <v>2</v>
      </c>
      <c r="B7" s="59"/>
      <c r="C7" s="60">
        <v>12</v>
      </c>
      <c r="D7" s="59"/>
      <c r="E7" s="50">
        <v>22</v>
      </c>
      <c r="F7" s="54"/>
      <c r="G7" s="50">
        <v>32</v>
      </c>
      <c r="H7" s="54"/>
      <c r="I7" s="50">
        <v>42</v>
      </c>
      <c r="J7" s="54"/>
      <c r="K7" s="57">
        <v>52</v>
      </c>
      <c r="L7" s="54"/>
      <c r="M7" s="2"/>
      <c r="N7" s="2"/>
      <c r="O7" s="2"/>
      <c r="P7" s="19"/>
      <c r="Q7" s="24" t="s">
        <v>5</v>
      </c>
      <c r="R7" s="15">
        <v>1</v>
      </c>
      <c r="S7" s="15">
        <v>8</v>
      </c>
      <c r="T7" s="15">
        <v>12</v>
      </c>
      <c r="U7" s="15">
        <v>17</v>
      </c>
      <c r="V7" s="15">
        <v>19</v>
      </c>
      <c r="W7" s="15">
        <v>23</v>
      </c>
      <c r="X7" s="15">
        <v>26</v>
      </c>
      <c r="Y7" s="15">
        <v>28</v>
      </c>
      <c r="Z7" s="15">
        <v>31</v>
      </c>
      <c r="AA7" s="15">
        <v>32</v>
      </c>
      <c r="AB7" s="15">
        <v>42</v>
      </c>
      <c r="AC7" s="15">
        <v>44</v>
      </c>
      <c r="AD7" s="15">
        <v>46</v>
      </c>
      <c r="AE7" s="15">
        <v>48</v>
      </c>
      <c r="AF7" s="15">
        <v>55</v>
      </c>
      <c r="AG7" s="21"/>
      <c r="AH7" s="15"/>
      <c r="AI7" s="21"/>
      <c r="AJ7" s="15"/>
      <c r="AK7" s="8"/>
      <c r="AL7" s="65"/>
      <c r="AM7" s="8"/>
      <c r="AN7" s="8"/>
      <c r="AO7" s="8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</row>
    <row r="8" spans="1:54" ht="16.5" customHeight="1" x14ac:dyDescent="0.25">
      <c r="A8" s="52">
        <v>3</v>
      </c>
      <c r="B8" s="59"/>
      <c r="C8" s="60">
        <v>13</v>
      </c>
      <c r="D8" s="59"/>
      <c r="E8" s="50">
        <v>23</v>
      </c>
      <c r="F8" s="54"/>
      <c r="G8" s="50">
        <v>33</v>
      </c>
      <c r="H8" s="54"/>
      <c r="I8" s="50">
        <v>43</v>
      </c>
      <c r="J8" s="54"/>
      <c r="K8" s="57">
        <v>53</v>
      </c>
      <c r="L8" s="54"/>
      <c r="M8" s="2"/>
      <c r="N8" s="2"/>
      <c r="O8" s="2"/>
      <c r="P8" s="19"/>
      <c r="Q8" s="14"/>
      <c r="R8" s="9">
        <f>B6</f>
        <v>0</v>
      </c>
      <c r="S8" s="9">
        <f>B13</f>
        <v>0</v>
      </c>
      <c r="T8" s="9">
        <f>D7</f>
        <v>0</v>
      </c>
      <c r="U8" s="9">
        <f>D12</f>
        <v>0</v>
      </c>
      <c r="V8" s="9">
        <f>D14</f>
        <v>0</v>
      </c>
      <c r="W8" s="9">
        <f>F8</f>
        <v>0</v>
      </c>
      <c r="X8" s="9">
        <f>F11</f>
        <v>0</v>
      </c>
      <c r="Y8" s="9">
        <f>F13</f>
        <v>0</v>
      </c>
      <c r="Z8" s="9">
        <f>H6</f>
        <v>0</v>
      </c>
      <c r="AA8" s="9">
        <f>H7</f>
        <v>0</v>
      </c>
      <c r="AB8" s="9">
        <f>J7</f>
        <v>0</v>
      </c>
      <c r="AC8" s="9">
        <f>J9</f>
        <v>0</v>
      </c>
      <c r="AD8" s="9">
        <f>J11</f>
        <v>0</v>
      </c>
      <c r="AE8" s="9">
        <f>J13</f>
        <v>0</v>
      </c>
      <c r="AF8" s="9">
        <f>L10</f>
        <v>0</v>
      </c>
      <c r="AG8" s="62"/>
      <c r="AH8" s="22">
        <f>SUM(R8:AF8)</f>
        <v>0</v>
      </c>
      <c r="AI8" s="62"/>
      <c r="AJ8" s="22">
        <v>75</v>
      </c>
      <c r="AK8" s="8"/>
      <c r="AL8" s="65">
        <f t="shared" ref="AL8:AL14" si="0">AH8/AJ8</f>
        <v>0</v>
      </c>
      <c r="AM8" s="8"/>
      <c r="AN8" s="8"/>
      <c r="AO8" s="8"/>
      <c r="AP8" s="25"/>
      <c r="AQ8" s="25"/>
      <c r="AR8" s="25"/>
      <c r="AS8" s="25"/>
      <c r="AT8" s="25"/>
      <c r="AU8" s="25"/>
      <c r="AV8" s="25"/>
      <c r="AW8" s="26"/>
      <c r="AX8" s="25"/>
      <c r="AY8" s="25"/>
      <c r="AZ8" s="25"/>
      <c r="BA8" s="25"/>
      <c r="BB8" s="25"/>
    </row>
    <row r="9" spans="1:54" ht="16.5" customHeight="1" x14ac:dyDescent="0.25">
      <c r="A9" s="52">
        <v>4</v>
      </c>
      <c r="B9" s="59"/>
      <c r="C9" s="60">
        <v>14</v>
      </c>
      <c r="D9" s="59"/>
      <c r="E9" s="50">
        <v>24</v>
      </c>
      <c r="F9" s="54"/>
      <c r="G9" s="51">
        <v>34</v>
      </c>
      <c r="H9" s="54"/>
      <c r="I9" s="50">
        <v>44</v>
      </c>
      <c r="J9" s="54"/>
      <c r="K9" s="57">
        <v>54</v>
      </c>
      <c r="L9" s="54"/>
      <c r="M9" s="2"/>
      <c r="N9" s="2"/>
      <c r="O9" s="2"/>
      <c r="P9" s="19"/>
      <c r="Q9" s="24" t="s">
        <v>6</v>
      </c>
      <c r="R9" s="15">
        <v>6</v>
      </c>
      <c r="S9" s="15">
        <v>9</v>
      </c>
      <c r="T9" s="15">
        <v>10</v>
      </c>
      <c r="U9" s="15">
        <v>13</v>
      </c>
      <c r="V9" s="15">
        <v>18</v>
      </c>
      <c r="W9" s="15">
        <v>21</v>
      </c>
      <c r="X9" s="15">
        <v>24</v>
      </c>
      <c r="Y9" s="15">
        <v>30</v>
      </c>
      <c r="Z9" s="22">
        <v>40</v>
      </c>
      <c r="AA9" s="22">
        <v>43</v>
      </c>
      <c r="AB9" s="22">
        <v>45</v>
      </c>
      <c r="AC9" s="22">
        <v>51</v>
      </c>
      <c r="AD9" s="22">
        <v>56</v>
      </c>
      <c r="AE9" s="62"/>
      <c r="AF9" s="8"/>
      <c r="AG9" s="62"/>
      <c r="AH9" s="22"/>
      <c r="AI9" s="62"/>
      <c r="AJ9" s="22"/>
      <c r="AK9" s="8"/>
      <c r="AL9" s="65"/>
      <c r="AM9" s="8"/>
      <c r="AN9" s="8"/>
      <c r="AO9" s="8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</row>
    <row r="10" spans="1:54" ht="16.5" customHeight="1" x14ac:dyDescent="0.25">
      <c r="A10" s="52">
        <v>5</v>
      </c>
      <c r="B10" s="59"/>
      <c r="C10" s="60">
        <v>15</v>
      </c>
      <c r="D10" s="59"/>
      <c r="E10" s="50">
        <v>25</v>
      </c>
      <c r="F10" s="54"/>
      <c r="G10" s="50">
        <v>35</v>
      </c>
      <c r="H10" s="54"/>
      <c r="I10" s="50">
        <v>45</v>
      </c>
      <c r="J10" s="54"/>
      <c r="K10" s="57">
        <v>55</v>
      </c>
      <c r="L10" s="54"/>
      <c r="M10" s="2"/>
      <c r="N10" s="2"/>
      <c r="O10" s="2"/>
      <c r="P10" s="19"/>
      <c r="Q10" s="14"/>
      <c r="R10" s="9">
        <f>B11</f>
        <v>0</v>
      </c>
      <c r="S10" s="9">
        <f>B14</f>
        <v>0</v>
      </c>
      <c r="T10" s="9">
        <f>B15</f>
        <v>0</v>
      </c>
      <c r="U10" s="9">
        <f>D8</f>
        <v>0</v>
      </c>
      <c r="V10" s="9">
        <f>D13</f>
        <v>0</v>
      </c>
      <c r="W10" s="9">
        <f>F6</f>
        <v>0</v>
      </c>
      <c r="X10" s="9">
        <f>F9</f>
        <v>0</v>
      </c>
      <c r="Y10" s="9">
        <f>F15</f>
        <v>0</v>
      </c>
      <c r="Z10" s="9">
        <f>H15</f>
        <v>0</v>
      </c>
      <c r="AA10" s="9">
        <f>J8</f>
        <v>0</v>
      </c>
      <c r="AB10" s="9">
        <f>J10</f>
        <v>0</v>
      </c>
      <c r="AC10" s="9">
        <f>L6</f>
        <v>0</v>
      </c>
      <c r="AD10" s="9">
        <f>L11</f>
        <v>0</v>
      </c>
      <c r="AE10" s="21"/>
      <c r="AF10" s="21"/>
      <c r="AG10" s="21"/>
      <c r="AH10" s="15">
        <f>SUM(R10:AD10)</f>
        <v>0</v>
      </c>
      <c r="AI10" s="21"/>
      <c r="AJ10" s="22">
        <v>65</v>
      </c>
      <c r="AK10" s="21" t="str">
        <f>IF(AND(AE10&gt;1,AE10&lt;10),AJ10, IF(AND(AE10&gt;=10,AE10&lt;18),AI10,IF(AND(AE10&gt;=18,AE10&lt;25),AH10, IF(AND(AE10&gt;=25,AE10&lt;31),AG10,""))))</f>
        <v/>
      </c>
      <c r="AL10" s="65">
        <f t="shared" si="0"/>
        <v>0</v>
      </c>
      <c r="AM10" s="21"/>
      <c r="AN10" s="21"/>
      <c r="AO10" s="21"/>
      <c r="AP10" s="25"/>
      <c r="AQ10" s="25"/>
      <c r="AR10" s="25"/>
      <c r="AS10" s="25"/>
      <c r="AT10" s="25"/>
      <c r="AU10" s="25"/>
      <c r="AV10" s="25"/>
      <c r="AW10" s="26"/>
      <c r="AX10" s="25"/>
      <c r="AY10" s="25"/>
      <c r="AZ10" s="25"/>
      <c r="BA10" s="25"/>
      <c r="BB10" s="25"/>
    </row>
    <row r="11" spans="1:54" ht="16.5" customHeight="1" thickBot="1" x14ac:dyDescent="0.3">
      <c r="A11" s="52">
        <v>6</v>
      </c>
      <c r="B11" s="59"/>
      <c r="C11" s="60">
        <v>16</v>
      </c>
      <c r="D11" s="59"/>
      <c r="E11" s="60">
        <v>26</v>
      </c>
      <c r="F11" s="59"/>
      <c r="G11" s="60">
        <v>36</v>
      </c>
      <c r="H11" s="59"/>
      <c r="I11" s="60">
        <v>46</v>
      </c>
      <c r="J11" s="59"/>
      <c r="K11" s="58">
        <v>56</v>
      </c>
      <c r="L11" s="55"/>
      <c r="M11" s="2"/>
      <c r="N11" s="2"/>
      <c r="O11" s="2"/>
      <c r="P11" s="19"/>
      <c r="Q11" s="24" t="s">
        <v>7</v>
      </c>
      <c r="R11" s="15">
        <v>2</v>
      </c>
      <c r="S11" s="15">
        <v>7</v>
      </c>
      <c r="T11" s="15">
        <v>11</v>
      </c>
      <c r="U11" s="15">
        <v>15</v>
      </c>
      <c r="V11" s="15">
        <v>20</v>
      </c>
      <c r="W11" s="15">
        <v>25</v>
      </c>
      <c r="X11" s="15">
        <v>29</v>
      </c>
      <c r="Y11" s="15">
        <v>41</v>
      </c>
      <c r="Z11" s="15">
        <v>49</v>
      </c>
      <c r="AA11" s="21"/>
      <c r="AB11" s="21"/>
      <c r="AC11" s="21"/>
      <c r="AD11" s="21"/>
      <c r="AE11" s="21"/>
      <c r="AF11" s="21"/>
      <c r="AG11" s="21"/>
      <c r="AH11" s="15"/>
      <c r="AI11" s="21"/>
      <c r="AJ11" s="15"/>
      <c r="AK11" s="21"/>
      <c r="AL11" s="65"/>
      <c r="AM11" s="21"/>
      <c r="AN11" s="21"/>
      <c r="AO11" s="21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</row>
    <row r="12" spans="1:54" ht="16.5" customHeight="1" x14ac:dyDescent="0.25">
      <c r="A12" s="52">
        <v>7</v>
      </c>
      <c r="B12" s="59"/>
      <c r="C12" s="60">
        <v>17</v>
      </c>
      <c r="D12" s="59"/>
      <c r="E12" s="60">
        <v>27</v>
      </c>
      <c r="F12" s="59"/>
      <c r="G12" s="60">
        <v>37</v>
      </c>
      <c r="H12" s="59"/>
      <c r="I12" s="60">
        <v>47</v>
      </c>
      <c r="J12" s="59"/>
      <c r="K12" s="38"/>
      <c r="L12" s="38"/>
      <c r="M12" s="2"/>
      <c r="N12" s="2"/>
      <c r="O12" s="2"/>
      <c r="P12" s="19"/>
      <c r="Q12" s="14"/>
      <c r="R12" s="9">
        <f>B7</f>
        <v>0</v>
      </c>
      <c r="S12" s="9">
        <f>B12</f>
        <v>0</v>
      </c>
      <c r="T12" s="9">
        <f>D6</f>
        <v>0</v>
      </c>
      <c r="U12" s="9">
        <f>D10</f>
        <v>0</v>
      </c>
      <c r="V12" s="9">
        <f>D15</f>
        <v>0</v>
      </c>
      <c r="W12" s="9">
        <f>F10</f>
        <v>0</v>
      </c>
      <c r="X12" s="9">
        <f>F14</f>
        <v>0</v>
      </c>
      <c r="Y12" s="9">
        <f>J6</f>
        <v>0</v>
      </c>
      <c r="Z12" s="9">
        <f>J14</f>
        <v>0</v>
      </c>
      <c r="AA12" s="21"/>
      <c r="AB12" s="21"/>
      <c r="AC12" s="21"/>
      <c r="AD12" s="21"/>
      <c r="AE12" s="21"/>
      <c r="AF12" s="21"/>
      <c r="AG12" s="21"/>
      <c r="AH12" s="15">
        <f>SUM(R12:Z12)</f>
        <v>0</v>
      </c>
      <c r="AI12" s="21"/>
      <c r="AJ12" s="15">
        <v>45</v>
      </c>
      <c r="AK12" s="21"/>
      <c r="AL12" s="65">
        <f t="shared" si="0"/>
        <v>0</v>
      </c>
      <c r="AM12" s="21"/>
      <c r="AN12" s="21"/>
      <c r="AO12" s="21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</row>
    <row r="13" spans="1:54" ht="16.5" customHeight="1" x14ac:dyDescent="0.25">
      <c r="A13" s="52">
        <v>8</v>
      </c>
      <c r="B13" s="59"/>
      <c r="C13" s="60">
        <v>18</v>
      </c>
      <c r="D13" s="59"/>
      <c r="E13" s="50">
        <v>28</v>
      </c>
      <c r="F13" s="54"/>
      <c r="G13" s="50">
        <v>38</v>
      </c>
      <c r="H13" s="54"/>
      <c r="I13" s="50">
        <v>48</v>
      </c>
      <c r="J13" s="54"/>
      <c r="K13" s="18"/>
      <c r="L13" s="18"/>
      <c r="M13" s="2"/>
      <c r="N13" s="2"/>
      <c r="O13" s="2"/>
      <c r="P13" s="19"/>
      <c r="Q13" s="24" t="s">
        <v>8</v>
      </c>
      <c r="R13" s="15">
        <v>3</v>
      </c>
      <c r="S13" s="15">
        <v>14</v>
      </c>
      <c r="T13" s="15">
        <v>35</v>
      </c>
      <c r="U13" s="15">
        <v>37</v>
      </c>
      <c r="V13" s="15">
        <v>38</v>
      </c>
      <c r="W13" s="15">
        <v>39</v>
      </c>
      <c r="X13" s="15">
        <v>47</v>
      </c>
      <c r="Y13" s="15">
        <v>52</v>
      </c>
      <c r="Z13" s="22">
        <v>53</v>
      </c>
      <c r="AA13" s="8"/>
      <c r="AB13" s="8"/>
      <c r="AC13" s="8"/>
      <c r="AD13" s="8"/>
      <c r="AE13" s="8"/>
      <c r="AF13" s="8"/>
      <c r="AG13" s="8"/>
      <c r="AH13" s="22"/>
      <c r="AI13" s="8"/>
      <c r="AJ13" s="22"/>
      <c r="AK13" s="8"/>
      <c r="AL13" s="65"/>
      <c r="AM13" s="8"/>
      <c r="AN13" s="8"/>
      <c r="AO13" s="8"/>
      <c r="AP13" s="25"/>
      <c r="AQ13" s="25"/>
      <c r="AR13" s="25"/>
      <c r="AS13" s="25"/>
      <c r="AT13" s="25"/>
      <c r="AU13" s="25"/>
      <c r="AV13" s="25"/>
      <c r="AW13" s="26"/>
      <c r="AX13" s="25"/>
      <c r="AY13" s="25"/>
      <c r="AZ13" s="25"/>
      <c r="BA13" s="25"/>
      <c r="BB13" s="25"/>
    </row>
    <row r="14" spans="1:54" ht="16.5" customHeight="1" x14ac:dyDescent="0.25">
      <c r="A14" s="52">
        <v>9</v>
      </c>
      <c r="B14" s="59"/>
      <c r="C14" s="60">
        <v>19</v>
      </c>
      <c r="D14" s="59"/>
      <c r="E14" s="50">
        <v>29</v>
      </c>
      <c r="F14" s="54"/>
      <c r="G14" s="50">
        <v>39</v>
      </c>
      <c r="H14" s="54"/>
      <c r="I14" s="50">
        <v>49</v>
      </c>
      <c r="J14" s="54"/>
      <c r="K14" s="18"/>
      <c r="L14" s="18"/>
      <c r="M14" s="2"/>
      <c r="N14" s="2"/>
      <c r="O14" s="2"/>
      <c r="P14" s="19"/>
      <c r="Q14" s="14"/>
      <c r="R14" s="9">
        <f>B8</f>
        <v>0</v>
      </c>
      <c r="S14" s="9">
        <f>D9</f>
        <v>0</v>
      </c>
      <c r="T14" s="9">
        <f>H10</f>
        <v>0</v>
      </c>
      <c r="U14" s="9">
        <f>H12</f>
        <v>0</v>
      </c>
      <c r="V14" s="9">
        <f>H13</f>
        <v>0</v>
      </c>
      <c r="W14" s="9">
        <f>H14</f>
        <v>0</v>
      </c>
      <c r="X14" s="9">
        <f>J12</f>
        <v>0</v>
      </c>
      <c r="Y14" s="9">
        <f>L7</f>
        <v>0</v>
      </c>
      <c r="Z14" s="9">
        <f>L8</f>
        <v>0</v>
      </c>
      <c r="AA14" s="8"/>
      <c r="AB14" s="8"/>
      <c r="AC14" s="8"/>
      <c r="AD14" s="8"/>
      <c r="AE14" s="8"/>
      <c r="AF14" s="8"/>
      <c r="AG14" s="8"/>
      <c r="AH14" s="22">
        <f>SUM(R14:Z14)</f>
        <v>0</v>
      </c>
      <c r="AI14" s="8"/>
      <c r="AJ14" s="22">
        <v>45</v>
      </c>
      <c r="AK14" s="8"/>
      <c r="AL14" s="65">
        <f t="shared" si="0"/>
        <v>0</v>
      </c>
      <c r="AM14" s="8"/>
      <c r="AN14" s="8"/>
      <c r="AO14" s="8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</row>
    <row r="15" spans="1:54" ht="16.5" customHeight="1" thickBot="1" x14ac:dyDescent="0.3">
      <c r="A15" s="66">
        <v>10</v>
      </c>
      <c r="B15" s="67"/>
      <c r="C15" s="68">
        <v>20</v>
      </c>
      <c r="D15" s="67"/>
      <c r="E15" s="51">
        <v>30</v>
      </c>
      <c r="F15" s="69"/>
      <c r="G15" s="51">
        <v>40</v>
      </c>
      <c r="H15" s="69"/>
      <c r="I15" s="51">
        <v>50</v>
      </c>
      <c r="J15" s="69"/>
      <c r="K15" s="18"/>
      <c r="L15" s="18"/>
      <c r="M15" s="2"/>
      <c r="N15" s="2"/>
      <c r="O15" s="2"/>
      <c r="P15" s="19"/>
      <c r="Q15" s="20"/>
      <c r="R15" s="21"/>
      <c r="S15" s="21"/>
      <c r="T15" s="21"/>
      <c r="U15" s="21"/>
      <c r="V15" s="21"/>
      <c r="W15" s="21"/>
      <c r="X15" s="21"/>
      <c r="Y15" s="21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25"/>
      <c r="AQ15" s="25"/>
      <c r="AR15" s="25"/>
      <c r="AS15" s="25"/>
      <c r="AT15" s="25"/>
      <c r="AU15" s="25"/>
      <c r="AV15" s="25"/>
      <c r="AW15" s="26"/>
      <c r="AX15" s="25"/>
      <c r="AY15" s="25"/>
      <c r="AZ15" s="25"/>
      <c r="BA15" s="25"/>
      <c r="BB15" s="25"/>
    </row>
    <row r="16" spans="1:54" s="80" customFormat="1" ht="54" customHeight="1" thickBot="1" x14ac:dyDescent="0.3">
      <c r="A16" s="102" t="s">
        <v>22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4"/>
      <c r="AU16" s="78"/>
      <c r="AV16" s="78"/>
      <c r="AW16" s="79"/>
      <c r="AX16" s="78"/>
      <c r="AY16" s="78"/>
      <c r="AZ16" s="78"/>
      <c r="BA16" s="78"/>
      <c r="BB16" s="78"/>
    </row>
    <row r="17" spans="1:55" ht="16.5" customHeight="1" thickBot="1" x14ac:dyDescent="0.3">
      <c r="A17" s="106" t="s">
        <v>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2"/>
      <c r="N17" s="2"/>
      <c r="O17" s="2"/>
      <c r="P17" s="19"/>
      <c r="Q17" s="20"/>
      <c r="R17" s="21"/>
      <c r="S17" s="21"/>
      <c r="T17" s="21"/>
      <c r="U17" s="21"/>
      <c r="V17" s="21"/>
      <c r="W17" s="21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5" ht="31.5" customHeight="1" thickBot="1" x14ac:dyDescent="0.3">
      <c r="A18" s="82" t="s">
        <v>2</v>
      </c>
      <c r="B18" s="83"/>
      <c r="C18" s="84"/>
      <c r="D18" s="70" t="s">
        <v>14</v>
      </c>
      <c r="E18" s="72" t="s">
        <v>15</v>
      </c>
      <c r="F18" s="71" t="s">
        <v>16</v>
      </c>
      <c r="G18" s="109"/>
      <c r="H18" s="110"/>
      <c r="I18" s="110"/>
      <c r="J18" s="110"/>
      <c r="K18" s="110"/>
      <c r="L18" s="111"/>
      <c r="M18" s="2"/>
      <c r="N18" s="2"/>
      <c r="O18" s="2"/>
      <c r="P18" s="19"/>
      <c r="Q18" s="20"/>
      <c r="R18" s="21"/>
      <c r="S18" s="21"/>
      <c r="T18" s="21"/>
      <c r="U18" s="21"/>
      <c r="V18" s="21"/>
      <c r="W18" s="21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1"/>
      <c r="AO18" s="8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5" ht="70.5" customHeight="1" thickBot="1" x14ac:dyDescent="0.3">
      <c r="A19" s="82" t="s">
        <v>4</v>
      </c>
      <c r="B19" s="83"/>
      <c r="C19" s="83"/>
      <c r="D19" s="75">
        <f>AH6</f>
        <v>0</v>
      </c>
      <c r="E19" s="76">
        <f>AJ6</f>
        <v>50</v>
      </c>
      <c r="F19" s="77">
        <f>AL6</f>
        <v>0</v>
      </c>
      <c r="G19" s="85" t="s">
        <v>17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7"/>
      <c r="AU19" s="25"/>
      <c r="AV19" s="25"/>
      <c r="AW19" s="26"/>
      <c r="AX19" s="25"/>
      <c r="AY19" s="25"/>
      <c r="AZ19" s="25"/>
      <c r="BA19" s="25"/>
      <c r="BB19" s="25"/>
    </row>
    <row r="20" spans="1:55" s="73" customFormat="1" ht="66.75" customHeight="1" thickBot="1" x14ac:dyDescent="0.3">
      <c r="A20" s="82" t="s">
        <v>5</v>
      </c>
      <c r="B20" s="83"/>
      <c r="C20" s="83"/>
      <c r="D20" s="75">
        <f>AH8</f>
        <v>0</v>
      </c>
      <c r="E20" s="76">
        <f>AJ8</f>
        <v>75</v>
      </c>
      <c r="F20" s="77">
        <f>AL8</f>
        <v>0</v>
      </c>
      <c r="G20" s="88" t="s">
        <v>18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90"/>
      <c r="AU20" s="74"/>
      <c r="AV20" s="74"/>
      <c r="AW20" s="74"/>
      <c r="AX20" s="74"/>
      <c r="AY20" s="74"/>
      <c r="AZ20" s="74"/>
      <c r="BA20" s="74"/>
      <c r="BB20" s="74"/>
    </row>
    <row r="21" spans="1:55" ht="83.25" customHeight="1" thickBot="1" x14ac:dyDescent="0.3">
      <c r="A21" s="82" t="s">
        <v>6</v>
      </c>
      <c r="B21" s="83"/>
      <c r="C21" s="84"/>
      <c r="D21" s="75">
        <f>AH10</f>
        <v>0</v>
      </c>
      <c r="E21" s="76">
        <f>AJ10</f>
        <v>65</v>
      </c>
      <c r="F21" s="77">
        <f>AL10</f>
        <v>0</v>
      </c>
      <c r="G21" s="88" t="s">
        <v>19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90"/>
      <c r="AU21" s="25"/>
      <c r="AV21" s="25"/>
      <c r="AW21" s="26"/>
      <c r="AX21" s="25"/>
      <c r="AY21" s="25"/>
      <c r="AZ21" s="25"/>
      <c r="BA21" s="25"/>
      <c r="BB21" s="25"/>
    </row>
    <row r="22" spans="1:55" ht="42" customHeight="1" thickBot="1" x14ac:dyDescent="0.3">
      <c r="A22" s="82" t="s">
        <v>7</v>
      </c>
      <c r="B22" s="83"/>
      <c r="C22" s="84"/>
      <c r="D22" s="75">
        <f>AH12</f>
        <v>0</v>
      </c>
      <c r="E22" s="76">
        <f>AJ12</f>
        <v>45</v>
      </c>
      <c r="F22" s="77">
        <f>AL12</f>
        <v>0</v>
      </c>
      <c r="G22" s="88" t="s">
        <v>20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90"/>
      <c r="AU22" s="25"/>
      <c r="AV22" s="25"/>
      <c r="AW22" s="25"/>
      <c r="AX22" s="25"/>
      <c r="AY22" s="25"/>
      <c r="AZ22" s="25"/>
      <c r="BA22" s="25"/>
      <c r="BB22" s="25"/>
    </row>
    <row r="23" spans="1:55" ht="81" customHeight="1" thickBot="1" x14ac:dyDescent="0.3">
      <c r="A23" s="82" t="s">
        <v>8</v>
      </c>
      <c r="B23" s="83"/>
      <c r="C23" s="84"/>
      <c r="D23" s="75">
        <f>AH14</f>
        <v>0</v>
      </c>
      <c r="E23" s="76">
        <f>AJ14</f>
        <v>45</v>
      </c>
      <c r="F23" s="77">
        <f>AL14</f>
        <v>0</v>
      </c>
      <c r="G23" s="88" t="s">
        <v>21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90"/>
      <c r="AU23" s="25"/>
      <c r="AV23" s="25"/>
      <c r="AW23" s="26"/>
      <c r="AX23" s="25"/>
      <c r="AY23" s="25"/>
      <c r="AZ23" s="25"/>
      <c r="BA23" s="25"/>
      <c r="BB23" s="25"/>
    </row>
    <row r="24" spans="1:55" ht="16.5" customHeight="1" x14ac:dyDescent="0.25">
      <c r="A24" s="19"/>
      <c r="B24" s="19"/>
      <c r="C24" s="19"/>
      <c r="D24" s="20"/>
      <c r="E24" s="6"/>
      <c r="F24" s="6"/>
      <c r="G24" s="6"/>
      <c r="H24" s="6"/>
      <c r="I24" s="6"/>
      <c r="J24" s="6"/>
      <c r="K24" s="6"/>
      <c r="L24" s="6"/>
      <c r="M24" s="2"/>
      <c r="N24" s="2"/>
      <c r="O24" s="2"/>
      <c r="P24" s="2"/>
      <c r="Q24" s="3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</row>
    <row r="25" spans="1:55" ht="16.5" customHeight="1" thickBot="1" x14ac:dyDescent="0.3">
      <c r="A25" s="2"/>
      <c r="B25" s="3"/>
      <c r="C25" s="2"/>
      <c r="D25" s="3"/>
      <c r="E25" s="6"/>
      <c r="F25" s="6"/>
      <c r="G25" s="6"/>
      <c r="H25" s="6"/>
      <c r="I25" s="6"/>
      <c r="J25" s="6"/>
      <c r="K25" s="6"/>
      <c r="L25" s="6"/>
      <c r="M25" s="2"/>
      <c r="N25" s="2"/>
      <c r="O25" s="2"/>
      <c r="P25" s="2"/>
      <c r="Q25" s="3"/>
      <c r="AP25" s="25"/>
      <c r="AQ25" s="25"/>
      <c r="AR25" s="25"/>
      <c r="AS25" s="25"/>
      <c r="AT25" s="25"/>
      <c r="AU25" s="25"/>
      <c r="AV25" s="25"/>
      <c r="AW25" s="26"/>
      <c r="AX25" s="25"/>
      <c r="AY25" s="25"/>
      <c r="AZ25" s="25"/>
      <c r="BA25" s="25"/>
      <c r="BB25" s="25"/>
    </row>
    <row r="26" spans="1:55" ht="16.5" customHeight="1" thickBot="1" x14ac:dyDescent="0.3">
      <c r="A26" s="82" t="s">
        <v>2</v>
      </c>
      <c r="B26" s="83"/>
      <c r="C26" s="84"/>
      <c r="D26" s="112" t="s">
        <v>15</v>
      </c>
      <c r="E26" s="114" t="s">
        <v>23</v>
      </c>
      <c r="F26" s="114"/>
      <c r="G26" s="6"/>
      <c r="H26" s="6"/>
      <c r="I26" s="6"/>
      <c r="J26" s="6"/>
      <c r="K26" s="6"/>
      <c r="L26" s="6"/>
      <c r="M26" s="2"/>
      <c r="N26" s="45"/>
      <c r="O26" s="2"/>
      <c r="P26" s="2"/>
      <c r="Q26" s="3"/>
      <c r="R26" s="4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5" ht="16.5" customHeight="1" thickBot="1" x14ac:dyDescent="0.3">
      <c r="A27" s="82" t="s">
        <v>4</v>
      </c>
      <c r="B27" s="83"/>
      <c r="C27" s="83"/>
      <c r="D27" s="113">
        <v>50</v>
      </c>
      <c r="E27" s="115">
        <f>D19</f>
        <v>0</v>
      </c>
      <c r="F27" s="114"/>
      <c r="G27" s="6"/>
      <c r="H27" s="6"/>
      <c r="I27" s="6"/>
      <c r="J27" s="6"/>
      <c r="K27" s="6"/>
      <c r="L27" s="6"/>
      <c r="M27" s="2"/>
      <c r="N27" s="45"/>
      <c r="O27" s="2"/>
      <c r="P27" s="2"/>
      <c r="Q27" s="3"/>
      <c r="R27" s="46"/>
      <c r="AP27" s="25"/>
      <c r="AQ27" s="25"/>
      <c r="AR27" s="25"/>
      <c r="AS27" s="25"/>
      <c r="AT27" s="25"/>
      <c r="AU27" s="25"/>
      <c r="AV27" s="25"/>
      <c r="AW27" s="26"/>
      <c r="AX27" s="27"/>
      <c r="AY27" s="25"/>
      <c r="AZ27" s="25"/>
      <c r="BA27" s="28"/>
      <c r="BB27" s="28"/>
      <c r="BC27" s="10"/>
    </row>
    <row r="28" spans="1:55" ht="16.5" customHeight="1" thickBot="1" x14ac:dyDescent="0.3">
      <c r="A28" s="82" t="s">
        <v>5</v>
      </c>
      <c r="B28" s="83"/>
      <c r="C28" s="83"/>
      <c r="D28" s="113">
        <v>75</v>
      </c>
      <c r="E28" s="115">
        <f t="shared" ref="E28:E31" si="1">D20</f>
        <v>0</v>
      </c>
      <c r="F28" s="114"/>
      <c r="G28" s="6"/>
      <c r="H28" s="6"/>
      <c r="I28" s="6"/>
      <c r="J28" s="6"/>
      <c r="K28" s="6"/>
      <c r="L28" s="6"/>
      <c r="M28" s="2"/>
      <c r="N28" s="45"/>
      <c r="O28" s="2"/>
      <c r="P28" s="2"/>
      <c r="Q28" s="3"/>
      <c r="R28" s="46"/>
      <c r="AP28" s="25"/>
      <c r="AQ28" s="25"/>
      <c r="AR28" s="25"/>
      <c r="AS28" s="25"/>
      <c r="AT28" s="25"/>
      <c r="AU28" s="25"/>
      <c r="AV28" s="25"/>
      <c r="AW28" s="25"/>
      <c r="AX28" s="27"/>
      <c r="AY28" s="25"/>
      <c r="AZ28" s="25"/>
      <c r="BA28" s="28"/>
      <c r="BB28" s="28"/>
      <c r="BC28" s="10"/>
    </row>
    <row r="29" spans="1:55" ht="16.5" customHeight="1" thickBot="1" x14ac:dyDescent="0.3">
      <c r="A29" s="82" t="s">
        <v>6</v>
      </c>
      <c r="B29" s="83"/>
      <c r="C29" s="84"/>
      <c r="D29" s="113">
        <v>65</v>
      </c>
      <c r="E29" s="115">
        <f t="shared" si="1"/>
        <v>0</v>
      </c>
      <c r="F29" s="114"/>
      <c r="G29" s="6"/>
      <c r="H29" s="6"/>
      <c r="I29" s="6"/>
      <c r="J29" s="6"/>
      <c r="K29" s="6"/>
      <c r="L29" s="6"/>
      <c r="M29" s="2"/>
      <c r="N29" s="45"/>
      <c r="O29" s="2"/>
      <c r="P29" s="2"/>
      <c r="Q29" s="3"/>
      <c r="R29" s="47"/>
      <c r="AP29" s="25"/>
      <c r="AQ29" s="25"/>
      <c r="AR29" s="25"/>
      <c r="AS29" s="25"/>
      <c r="AT29" s="25"/>
      <c r="AU29" s="25"/>
      <c r="AV29" s="25"/>
      <c r="AW29" s="26"/>
      <c r="AX29" s="27"/>
      <c r="AY29" s="25"/>
      <c r="AZ29" s="25"/>
      <c r="BA29" s="28"/>
      <c r="BB29" s="28"/>
      <c r="BC29" s="10"/>
    </row>
    <row r="30" spans="1:55" ht="16.5" customHeight="1" thickBot="1" x14ac:dyDescent="0.3">
      <c r="A30" s="82" t="s">
        <v>7</v>
      </c>
      <c r="B30" s="83"/>
      <c r="C30" s="84"/>
      <c r="D30" s="113">
        <v>45</v>
      </c>
      <c r="E30" s="115">
        <f t="shared" si="1"/>
        <v>0</v>
      </c>
      <c r="F30" s="114"/>
      <c r="G30" s="6"/>
      <c r="H30" s="6"/>
      <c r="I30" s="6"/>
      <c r="J30" s="6"/>
      <c r="K30" s="6"/>
      <c r="L30" s="6"/>
      <c r="M30" s="2"/>
      <c r="N30" s="45"/>
      <c r="O30" s="2"/>
      <c r="P30" s="2"/>
      <c r="Q30" s="3"/>
      <c r="R30" s="47"/>
      <c r="AP30" s="25"/>
      <c r="AQ30" s="25"/>
      <c r="AR30" s="25"/>
      <c r="AS30" s="25"/>
      <c r="AT30" s="25"/>
      <c r="AU30" s="25"/>
      <c r="AV30" s="25"/>
      <c r="AW30" s="25"/>
      <c r="AX30" s="27"/>
      <c r="AY30" s="25"/>
      <c r="AZ30" s="25"/>
      <c r="BA30" s="28"/>
      <c r="BB30" s="28"/>
      <c r="BC30" s="10"/>
    </row>
    <row r="31" spans="1:55" ht="16.5" customHeight="1" thickBot="1" x14ac:dyDescent="0.3">
      <c r="A31" s="82" t="s">
        <v>8</v>
      </c>
      <c r="B31" s="83"/>
      <c r="C31" s="84"/>
      <c r="D31" s="113">
        <v>45</v>
      </c>
      <c r="E31" s="115">
        <f t="shared" si="1"/>
        <v>0</v>
      </c>
      <c r="F31" s="114"/>
      <c r="G31" s="6"/>
      <c r="H31" s="6"/>
      <c r="I31" s="6"/>
      <c r="J31" s="6"/>
      <c r="K31" s="6"/>
      <c r="L31" s="6"/>
      <c r="M31" s="2"/>
      <c r="N31" s="2"/>
      <c r="O31" s="2"/>
      <c r="P31" s="2"/>
      <c r="Q31" s="3"/>
      <c r="AP31" s="25"/>
      <c r="AQ31" s="25"/>
      <c r="AR31" s="25"/>
      <c r="AS31" s="25"/>
      <c r="AT31" s="25"/>
      <c r="AU31" s="25"/>
      <c r="AV31" s="25"/>
      <c r="AW31" s="26"/>
      <c r="AX31" s="27"/>
      <c r="AY31" s="25"/>
      <c r="AZ31" s="25"/>
      <c r="BA31" s="28"/>
      <c r="BB31" s="28"/>
      <c r="BC31" s="10"/>
    </row>
    <row r="32" spans="1:55" ht="16.5" customHeight="1" x14ac:dyDescent="0.25">
      <c r="A32" s="2"/>
      <c r="B32" s="3"/>
      <c r="C32" s="2"/>
      <c r="D32" s="3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  <c r="P32" s="2"/>
      <c r="Q32" s="3"/>
      <c r="AP32" s="25"/>
      <c r="AQ32" s="25"/>
      <c r="AR32" s="25"/>
      <c r="AS32" s="25"/>
      <c r="AT32" s="25"/>
      <c r="AU32" s="25"/>
      <c r="AV32" s="25"/>
      <c r="AW32" s="25"/>
      <c r="AX32" s="27"/>
      <c r="AY32" s="25"/>
      <c r="AZ32" s="25"/>
      <c r="BA32" s="28"/>
      <c r="BB32" s="28"/>
      <c r="BC32" s="10"/>
    </row>
    <row r="33" spans="1:55" ht="16.5" customHeight="1" x14ac:dyDescent="0.25">
      <c r="A33" s="2"/>
      <c r="B33" s="3"/>
      <c r="C33" s="2"/>
      <c r="D33" s="3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  <c r="P33" s="2"/>
      <c r="Q33" s="3"/>
      <c r="AP33" s="25"/>
      <c r="AQ33" s="25"/>
      <c r="AR33" s="25"/>
      <c r="AS33" s="25"/>
      <c r="AT33" s="25"/>
      <c r="AU33" s="25"/>
      <c r="AV33" s="25"/>
      <c r="AW33" s="26"/>
      <c r="AX33" s="27"/>
      <c r="AY33" s="25"/>
      <c r="AZ33" s="25"/>
      <c r="BA33" s="28"/>
      <c r="BB33" s="28"/>
      <c r="BC33" s="10"/>
    </row>
    <row r="34" spans="1:55" ht="16.5" customHeight="1" x14ac:dyDescent="0.25">
      <c r="A34" s="2"/>
      <c r="B34" s="3"/>
      <c r="C34" s="2"/>
      <c r="D34" s="3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  <c r="P34" s="2"/>
      <c r="Q34" s="3"/>
      <c r="AP34" s="25"/>
      <c r="AQ34" s="25"/>
      <c r="AR34" s="25"/>
      <c r="AS34" s="25"/>
      <c r="AT34" s="25"/>
      <c r="AU34" s="25"/>
      <c r="AV34" s="25"/>
      <c r="AW34" s="25"/>
      <c r="AX34" s="27"/>
      <c r="AY34" s="25"/>
      <c r="AZ34" s="25"/>
      <c r="BA34" s="28"/>
      <c r="BB34" s="28"/>
      <c r="BC34" s="10"/>
    </row>
    <row r="35" spans="1:55" ht="16.5" customHeight="1" x14ac:dyDescent="0.25">
      <c r="A35" s="2"/>
      <c r="B35" s="3"/>
      <c r="C35" s="2"/>
      <c r="D35" s="3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  <c r="P35" s="2"/>
      <c r="Q35" s="3"/>
      <c r="AP35" s="25"/>
      <c r="AQ35" s="25"/>
      <c r="AR35" s="25"/>
      <c r="AS35" s="25"/>
      <c r="AT35" s="25"/>
      <c r="AU35" s="25"/>
      <c r="AV35" s="25"/>
      <c r="AW35" s="26"/>
      <c r="AX35" s="27"/>
      <c r="AY35" s="25"/>
      <c r="AZ35" s="25"/>
      <c r="BA35" s="28"/>
      <c r="BB35" s="28"/>
      <c r="BC35" s="10"/>
    </row>
    <row r="36" spans="1:55" ht="16.5" customHeight="1" x14ac:dyDescent="0.25">
      <c r="A36" s="7"/>
      <c r="B36" s="7"/>
      <c r="C36" s="7"/>
      <c r="D36" s="3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P36" s="25"/>
      <c r="AQ36" s="25"/>
      <c r="AR36" s="25"/>
      <c r="AS36" s="25"/>
      <c r="AT36" s="25"/>
      <c r="AU36" s="25"/>
      <c r="AV36" s="25"/>
      <c r="AW36" s="25"/>
      <c r="AX36" s="27"/>
      <c r="AY36" s="25"/>
      <c r="AZ36" s="25"/>
      <c r="BA36" s="28"/>
      <c r="BB36" s="28"/>
      <c r="BC36" s="10"/>
    </row>
    <row r="37" spans="1:55" s="30" customFormat="1" ht="15.75" x14ac:dyDescent="0.25">
      <c r="A37" s="40"/>
      <c r="B37" s="40"/>
      <c r="C37" s="40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P37" s="31"/>
      <c r="AQ37" s="31"/>
      <c r="AR37" s="31"/>
      <c r="AS37" s="31"/>
      <c r="AT37" s="31"/>
      <c r="AU37" s="31"/>
      <c r="AV37" s="31"/>
      <c r="AW37" s="32"/>
      <c r="AX37" s="33"/>
      <c r="AY37" s="31"/>
      <c r="AZ37" s="31"/>
      <c r="BA37" s="34"/>
      <c r="BB37" s="34"/>
      <c r="BC37" s="35"/>
    </row>
    <row r="38" spans="1:55" ht="15.75" x14ac:dyDescent="0.25">
      <c r="A38" s="40"/>
      <c r="B38" s="40"/>
      <c r="C38" s="40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P38" s="25"/>
      <c r="AQ38" s="25"/>
      <c r="AR38" s="25"/>
      <c r="AS38" s="25"/>
      <c r="AT38" s="25"/>
      <c r="AU38" s="25"/>
      <c r="AV38" s="25"/>
      <c r="AW38" s="25"/>
      <c r="AX38" s="27"/>
      <c r="AY38" s="25"/>
      <c r="AZ38" s="25"/>
      <c r="BA38" s="28"/>
      <c r="BB38" s="28"/>
      <c r="BC38" s="10"/>
    </row>
    <row r="39" spans="1:55" s="30" customFormat="1" ht="15.75" x14ac:dyDescent="0.25">
      <c r="A39" s="40"/>
      <c r="B39" s="40"/>
      <c r="C39" s="40"/>
      <c r="D39" s="38"/>
      <c r="E39" s="39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P39" s="31"/>
      <c r="AQ39" s="31"/>
      <c r="AR39" s="31"/>
      <c r="AS39" s="31"/>
      <c r="AT39" s="31"/>
      <c r="AU39" s="31"/>
      <c r="AV39" s="31"/>
      <c r="AW39" s="32"/>
      <c r="AX39" s="33"/>
      <c r="AY39" s="31"/>
      <c r="AZ39" s="31"/>
      <c r="BA39" s="34"/>
      <c r="BB39" s="34"/>
      <c r="BC39" s="35"/>
    </row>
    <row r="40" spans="1:55" s="30" customFormat="1" ht="15.75" x14ac:dyDescent="0.25">
      <c r="A40" s="40"/>
      <c r="B40" s="40"/>
      <c r="C40" s="40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P40" s="31"/>
      <c r="AQ40" s="31"/>
      <c r="AR40" s="31"/>
      <c r="AS40" s="31"/>
      <c r="AT40" s="31"/>
      <c r="AU40" s="31"/>
      <c r="AV40" s="31"/>
      <c r="AW40" s="31"/>
      <c r="AX40" s="33"/>
      <c r="AY40" s="31"/>
      <c r="AZ40" s="31"/>
      <c r="BA40" s="34"/>
      <c r="BB40" s="34"/>
      <c r="BC40" s="35"/>
    </row>
    <row r="41" spans="1:55" ht="15.75" x14ac:dyDescent="0.25">
      <c r="A41" s="40"/>
      <c r="B41" s="40"/>
      <c r="C41" s="40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P41" s="25"/>
      <c r="AQ41" s="25"/>
      <c r="AR41" s="25"/>
      <c r="AS41" s="25"/>
      <c r="AT41" s="25"/>
      <c r="AU41" s="25"/>
      <c r="AV41" s="25"/>
      <c r="AW41" s="26"/>
      <c r="AX41" s="27"/>
      <c r="AY41" s="25"/>
      <c r="AZ41" s="25"/>
      <c r="BA41" s="28"/>
      <c r="BB41" s="28"/>
      <c r="BC41" s="10"/>
    </row>
    <row r="42" spans="1:55" s="36" customFormat="1" ht="15.75" x14ac:dyDescent="0.25">
      <c r="A42" s="40"/>
      <c r="B42" s="40"/>
      <c r="C42" s="40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P42" s="25"/>
      <c r="AQ42" s="25"/>
      <c r="AR42" s="25"/>
      <c r="AS42" s="25"/>
      <c r="AT42" s="25"/>
      <c r="AU42" s="25"/>
      <c r="AV42" s="25"/>
      <c r="AW42" s="28"/>
      <c r="AX42" s="27"/>
      <c r="AY42" s="27"/>
      <c r="AZ42" s="28"/>
      <c r="BA42" s="28"/>
      <c r="BB42" s="28"/>
      <c r="BC42" s="37"/>
    </row>
    <row r="43" spans="1:55" s="30" customFormat="1" ht="15.75" x14ac:dyDescent="0.25">
      <c r="A43" s="40"/>
      <c r="B43" s="40"/>
      <c r="C43" s="40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P43" s="31"/>
      <c r="AQ43" s="31"/>
      <c r="AR43" s="31"/>
      <c r="AS43" s="31"/>
      <c r="AT43" s="31"/>
      <c r="AU43" s="31"/>
      <c r="AV43" s="31"/>
      <c r="AW43" s="34"/>
      <c r="AX43" s="33"/>
      <c r="AY43" s="34"/>
      <c r="AZ43" s="33"/>
      <c r="BA43" s="33"/>
      <c r="BB43" s="33"/>
      <c r="BC43" s="35"/>
    </row>
    <row r="44" spans="1:55" ht="15.75" x14ac:dyDescent="0.25">
      <c r="A44" s="40"/>
      <c r="B44" s="40"/>
      <c r="C44" s="40"/>
      <c r="D44" s="38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P44" s="25"/>
      <c r="AQ44" s="25"/>
      <c r="AR44" s="25"/>
      <c r="AS44" s="25"/>
      <c r="AT44" s="25"/>
      <c r="AU44" s="25"/>
      <c r="AV44" s="25"/>
      <c r="AW44" s="28"/>
      <c r="AX44" s="27"/>
      <c r="AY44" s="28"/>
      <c r="AZ44" s="27"/>
      <c r="BA44" s="27"/>
      <c r="BB44" s="27"/>
      <c r="BC44" s="10"/>
    </row>
    <row r="45" spans="1:55" ht="15.75" x14ac:dyDescent="0.25">
      <c r="A45" s="40"/>
      <c r="B45" s="40"/>
      <c r="C45" s="40"/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W45" s="10"/>
      <c r="AX45" s="12"/>
      <c r="AY45" s="10"/>
      <c r="AZ45" s="12"/>
      <c r="BA45" s="10"/>
      <c r="BB45" s="10"/>
      <c r="BC45" s="10"/>
    </row>
    <row r="46" spans="1:55" ht="15.75" x14ac:dyDescent="0.25">
      <c r="A46" s="2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AW46" s="10"/>
      <c r="AX46" s="10"/>
      <c r="AY46" s="10"/>
      <c r="AZ46" s="10"/>
      <c r="BA46" s="10"/>
      <c r="BB46" s="10"/>
      <c r="BC46" s="10"/>
    </row>
    <row r="47" spans="1:55" ht="16.5" customHeight="1" x14ac:dyDescent="0.25">
      <c r="A47" s="2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AW47" s="10"/>
      <c r="AX47" s="10"/>
      <c r="AY47" s="10"/>
      <c r="AZ47" s="10"/>
      <c r="BA47" s="10"/>
      <c r="BB47" s="10"/>
      <c r="BC47" s="10"/>
    </row>
    <row r="48" spans="1:55" x14ac:dyDescent="0.25">
      <c r="AW48" s="10"/>
      <c r="AX48" s="10"/>
      <c r="AY48" s="10"/>
      <c r="AZ48" s="10"/>
      <c r="BA48" s="10"/>
      <c r="BB48" s="10"/>
      <c r="BC48" s="10"/>
    </row>
  </sheetData>
  <sheetProtection algorithmName="SHA-512" hashValue="0ePttU82DeYMmvlqC1LMHdvXFyu7GxtM93IdZWMP2Z5gljk4XAR1QaLrfO52tSVWhm04hWMbV9Y41rUGbDb1SQ==" saltValue="av9GDpYHaaEulvgI5MFuCg==" spinCount="100000" sheet="1" objects="1" scenarios="1"/>
  <mergeCells count="24">
    <mergeCell ref="A31:C31"/>
    <mergeCell ref="A26:C26"/>
    <mergeCell ref="A27:C27"/>
    <mergeCell ref="A28:C28"/>
    <mergeCell ref="A29:C29"/>
    <mergeCell ref="A30:C30"/>
    <mergeCell ref="AW6:AX6"/>
    <mergeCell ref="A20:C20"/>
    <mergeCell ref="A17:L17"/>
    <mergeCell ref="A19:C19"/>
    <mergeCell ref="A18:C18"/>
    <mergeCell ref="G18:L18"/>
    <mergeCell ref="A1:A2"/>
    <mergeCell ref="B1:L2"/>
    <mergeCell ref="A3:L3"/>
    <mergeCell ref="A21:C21"/>
    <mergeCell ref="A22:C22"/>
    <mergeCell ref="A16:AT16"/>
    <mergeCell ref="A23:C23"/>
    <mergeCell ref="G19:AT19"/>
    <mergeCell ref="G20:AT20"/>
    <mergeCell ref="G21:AT21"/>
    <mergeCell ref="G22:AT22"/>
    <mergeCell ref="G23:AT23"/>
  </mergeCells>
  <conditionalFormatting sqref="B6:B15 D6:D15 F6:F15 H6:H15 J6:J15 L6:L11">
    <cfRule type="cellIs" dxfId="0" priority="1" operator="greaterThan">
      <formula>5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V12" formula="1"/>
    <ignoredError sqref="D19:D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Селевин</dc:creator>
  <cp:lastModifiedBy>Александр Селевин</cp:lastModifiedBy>
  <dcterms:created xsi:type="dcterms:W3CDTF">2024-04-28T07:36:59Z</dcterms:created>
  <dcterms:modified xsi:type="dcterms:W3CDTF">2024-07-10T17:11:40Z</dcterms:modified>
</cp:coreProperties>
</file>